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4\"/>
    </mc:Choice>
  </mc:AlternateContent>
  <xr:revisionPtr revIDLastSave="0" documentId="13_ncr:1_{3F510149-1C8C-4189-8696-0956EF9897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ICT!$A$3:$KZ$10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X5" i="3" l="1"/>
  <c r="KX6" i="3"/>
  <c r="KX7" i="3"/>
  <c r="KX8" i="3"/>
  <c r="KX9" i="3"/>
  <c r="KX10" i="3"/>
  <c r="KX4" i="3"/>
  <c r="KW5" i="3"/>
  <c r="KW6" i="3"/>
  <c r="KW7" i="3"/>
  <c r="KW8" i="3"/>
  <c r="KW9" i="3"/>
  <c r="KW10" i="3"/>
  <c r="KW4" i="3"/>
  <c r="KU9" i="3"/>
  <c r="KU4" i="3"/>
  <c r="KT4" i="3"/>
  <c r="KT5" i="3"/>
  <c r="KT6" i="3"/>
  <c r="KT7" i="3"/>
  <c r="KT8" i="3"/>
  <c r="KT9" i="3"/>
  <c r="KT10" i="3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O5" i="3"/>
  <c r="KO6" i="3"/>
  <c r="KO7" i="3"/>
  <c r="KO8" i="3"/>
  <c r="KO9" i="3"/>
  <c r="KO10" i="3"/>
  <c r="KN5" i="3"/>
  <c r="KN6" i="3"/>
  <c r="KN7" i="3"/>
  <c r="KN8" i="3"/>
  <c r="KN9" i="3"/>
  <c r="KN10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<sst xmlns="http://schemas.openxmlformats.org/spreadsheetml/2006/main" count="1853" uniqueCount="600">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</sst>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/>
    <xf numFmtId="0" fontId="14" fillId="2" borderId="1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20" applyNumberFormat="0" applyAlignment="0" applyProtection="0"/>
    <xf numFmtId="0" fontId="40" fillId="9" borderId="21" applyNumberFormat="0" applyAlignment="0" applyProtection="0"/>
    <xf numFmtId="0" fontId="41" fillId="9" borderId="20" applyNumberFormat="0" applyAlignment="0" applyProtection="0"/>
    <xf numFmtId="0" fontId="42" fillId="0" borderId="22" applyNumberFormat="0" applyFill="0" applyAlignment="0" applyProtection="0"/>
    <xf numFmtId="0" fontId="43" fillId="10" borderId="23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24" applyNumberFormat="0" applyFont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7" fillId="0" borderId="0"/>
    <xf numFmtId="0" fontId="7" fillId="0" borderId="0"/>
    <xf numFmtId="0" fontId="48" fillId="36" borderId="0" applyNumberFormat="0" applyBorder="0" applyAlignment="0" applyProtection="0"/>
    <xf numFmtId="0" fontId="4" fillId="0" borderId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0" fillId="0" borderId="27" applyNumberFormat="0" applyFill="0" applyBorder="0" applyAlignment="0" applyProtection="0">
      <alignment horizontal="center" vertical="center" wrapText="1"/>
    </xf>
    <xf numFmtId="0" fontId="18" fillId="0" borderId="0">
      <alignment vertical="top"/>
    </xf>
    <xf numFmtId="175" fontId="7" fillId="0" borderId="0" applyFont="0" applyFill="0" applyBorder="0" applyAlignment="0" applyProtection="0"/>
    <xf numFmtId="0" fontId="7" fillId="0" borderId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7" fillId="0" borderId="0">
      <alignment vertical="top"/>
    </xf>
    <xf numFmtId="0" fontId="62" fillId="0" borderId="0"/>
    <xf numFmtId="0" fontId="62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9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7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7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7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7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7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7" fillId="35" borderId="0" applyNumberFormat="0" applyBorder="0" applyAlignment="0" applyProtection="0"/>
    <xf numFmtId="0" fontId="7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38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15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21" fillId="0" borderId="3" xfId="13" applyNumberFormat="1" applyFont="1" applyBorder="1" applyAlignment="1">
      <alignment horizontal="center"/>
    </xf>
    <xf numFmtId="0" fontId="21" fillId="0" borderId="3" xfId="0" applyFont="1" applyBorder="1"/>
    <xf numFmtId="0" fontId="18" fillId="0" borderId="3" xfId="0" applyFont="1" applyBorder="1"/>
    <xf numFmtId="0" fontId="20" fillId="0" borderId="0" xfId="0" applyFont="1" applyAlignment="1">
      <alignment horizontal="center"/>
    </xf>
    <xf numFmtId="165" fontId="21" fillId="0" borderId="0" xfId="13" applyNumberFormat="1" applyFont="1" applyAlignment="1">
      <alignment horizontal="center"/>
    </xf>
    <xf numFmtId="0" fontId="21" fillId="0" borderId="0" xfId="0" applyFont="1"/>
    <xf numFmtId="1" fontId="18" fillId="0" borderId="0" xfId="0" applyNumberFormat="1" applyFont="1"/>
    <xf numFmtId="0" fontId="21" fillId="0" borderId="0" xfId="0" applyFont="1" applyAlignment="1">
      <alignment horizontal="right"/>
    </xf>
    <xf numFmtId="167" fontId="18" fillId="0" borderId="0" xfId="0" applyNumberFormat="1" applyFont="1"/>
    <xf numFmtId="0" fontId="20" fillId="0" borderId="2" xfId="0" applyFont="1" applyBorder="1" applyAlignment="1">
      <alignment horizontal="center"/>
    </xf>
    <xf numFmtId="165" fontId="21" fillId="0" borderId="2" xfId="13" applyNumberFormat="1" applyFont="1" applyBorder="1" applyAlignment="1">
      <alignment horizontal="center"/>
    </xf>
    <xf numFmtId="0" fontId="21" fillId="0" borderId="2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165" fontId="23" fillId="0" borderId="3" xfId="13" applyNumberFormat="1" applyFont="1" applyBorder="1" applyAlignment="1">
      <alignment horizontal="center"/>
    </xf>
    <xf numFmtId="165" fontId="23" fillId="0" borderId="3" xfId="0" applyNumberFormat="1" applyFont="1" applyBorder="1"/>
    <xf numFmtId="165" fontId="23" fillId="0" borderId="0" xfId="13" applyNumberFormat="1" applyFont="1" applyAlignment="1">
      <alignment horizontal="center"/>
    </xf>
    <xf numFmtId="165" fontId="23" fillId="0" borderId="0" xfId="0" applyNumberFormat="1" applyFont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65" fontId="23" fillId="0" borderId="2" xfId="13" applyNumberFormat="1" applyFont="1" applyBorder="1" applyAlignment="1">
      <alignment horizontal="center"/>
    </xf>
    <xf numFmtId="165" fontId="23" fillId="0" borderId="2" xfId="0" applyNumberFormat="1" applyFont="1" applyBorder="1"/>
    <xf numFmtId="0" fontId="2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5" fillId="0" borderId="0" xfId="0" applyFont="1"/>
    <xf numFmtId="0" fontId="20" fillId="0" borderId="6" xfId="0" applyFont="1" applyBorder="1" applyAlignment="1">
      <alignment horizontal="center"/>
    </xf>
    <xf numFmtId="165" fontId="18" fillId="0" borderId="4" xfId="0" applyNumberFormat="1" applyFont="1" applyBorder="1"/>
    <xf numFmtId="165" fontId="18" fillId="0" borderId="8" xfId="0" applyNumberFormat="1" applyFont="1" applyBorder="1"/>
    <xf numFmtId="0" fontId="20" fillId="0" borderId="7" xfId="0" applyFont="1" applyBorder="1" applyAlignment="1">
      <alignment horizontal="center"/>
    </xf>
    <xf numFmtId="0" fontId="19" fillId="0" borderId="2" xfId="0" applyFont="1" applyBorder="1"/>
    <xf numFmtId="0" fontId="25" fillId="0" borderId="2" xfId="0" applyFont="1" applyBorder="1"/>
    <xf numFmtId="0" fontId="19" fillId="0" borderId="11" xfId="0" applyFont="1" applyBorder="1" applyAlignment="1">
      <alignment horizontal="center"/>
    </xf>
    <xf numFmtId="167" fontId="18" fillId="0" borderId="0" xfId="0" applyNumberFormat="1" applyFont="1" applyAlignment="1">
      <alignment horizontal="right"/>
    </xf>
    <xf numFmtId="165" fontId="18" fillId="0" borderId="0" xfId="0" applyNumberFormat="1" applyFont="1"/>
    <xf numFmtId="166" fontId="18" fillId="0" borderId="0" xfId="0" applyNumberFormat="1" applyFont="1"/>
    <xf numFmtId="170" fontId="22" fillId="0" borderId="13" xfId="0" applyNumberFormat="1" applyFont="1" applyBorder="1"/>
    <xf numFmtId="170" fontId="22" fillId="4" borderId="13" xfId="0" applyNumberFormat="1" applyFont="1" applyFill="1" applyBorder="1"/>
    <xf numFmtId="170" fontId="22" fillId="0" borderId="12" xfId="0" applyNumberFormat="1" applyFont="1" applyBorder="1"/>
    <xf numFmtId="170" fontId="22" fillId="4" borderId="12" xfId="0" applyNumberFormat="1" applyFont="1" applyFill="1" applyBorder="1"/>
    <xf numFmtId="167" fontId="18" fillId="0" borderId="2" xfId="0" applyNumberFormat="1" applyFont="1" applyBorder="1" applyAlignment="1">
      <alignment horizontal="right"/>
    </xf>
    <xf numFmtId="165" fontId="18" fillId="0" borderId="2" xfId="0" applyNumberFormat="1" applyFont="1" applyBorder="1" applyAlignment="1">
      <alignment horizontal="right"/>
    </xf>
    <xf numFmtId="166" fontId="18" fillId="0" borderId="2" xfId="0" applyNumberFormat="1" applyFont="1" applyBorder="1" applyAlignment="1">
      <alignment horizontal="right"/>
    </xf>
    <xf numFmtId="170" fontId="22" fillId="0" borderId="11" xfId="0" applyNumberFormat="1" applyFont="1" applyBorder="1"/>
    <xf numFmtId="170" fontId="22" fillId="4" borderId="11" xfId="0" applyNumberFormat="1" applyFont="1" applyFill="1" applyBorder="1"/>
    <xf numFmtId="170" fontId="22" fillId="0" borderId="0" xfId="0" applyNumberFormat="1" applyFont="1"/>
    <xf numFmtId="168" fontId="20" fillId="0" borderId="0" xfId="0" applyNumberFormat="1" applyFont="1"/>
    <xf numFmtId="0" fontId="27" fillId="0" borderId="0" xfId="0" applyFont="1"/>
    <xf numFmtId="0" fontId="27" fillId="4" borderId="0" xfId="0" applyFont="1" applyFill="1" applyAlignment="1">
      <alignment horizontal="center"/>
    </xf>
    <xf numFmtId="0" fontId="29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0" xfId="0" applyFont="1"/>
    <xf numFmtId="0" fontId="29" fillId="0" borderId="1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0" xfId="0" applyNumberFormat="1" applyFont="1"/>
    <xf numFmtId="167" fontId="27" fillId="4" borderId="0" xfId="0" applyNumberFormat="1" applyFont="1" applyFill="1"/>
    <xf numFmtId="0" fontId="31" fillId="0" borderId="7" xfId="0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right"/>
    </xf>
    <xf numFmtId="167" fontId="27" fillId="0" borderId="2" xfId="0" applyNumberFormat="1" applyFont="1" applyBorder="1" applyAlignment="1">
      <alignment horizontal="right"/>
    </xf>
    <xf numFmtId="167" fontId="27" fillId="0" borderId="2" xfId="0" applyNumberFormat="1" applyFont="1" applyBorder="1"/>
    <xf numFmtId="167" fontId="27" fillId="4" borderId="2" xfId="0" applyNumberFormat="1" applyFont="1" applyFill="1" applyBorder="1"/>
    <xf numFmtId="0" fontId="31" fillId="0" borderId="0" xfId="0" applyFont="1" applyAlignment="1">
      <alignment horizontal="center"/>
    </xf>
    <xf numFmtId="169" fontId="27" fillId="0" borderId="0" xfId="0" applyNumberFormat="1" applyFont="1"/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4" fontId="18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5" fontId="21" fillId="0" borderId="4" xfId="13" applyNumberFormat="1" applyFont="1" applyBorder="1" applyAlignment="1">
      <alignment horizontal="center"/>
    </xf>
    <xf numFmtId="0" fontId="18" fillId="0" borderId="4" xfId="0" applyFont="1" applyBorder="1"/>
    <xf numFmtId="0" fontId="26" fillId="0" borderId="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27" fillId="0" borderId="0" xfId="0" applyNumberFormat="1" applyFont="1" applyAlignment="1">
      <alignment horizontal="right"/>
    </xf>
    <xf numFmtId="166" fontId="27" fillId="0" borderId="0" xfId="0" applyNumberFormat="1" applyFont="1"/>
    <xf numFmtId="170" fontId="18" fillId="0" borderId="0" xfId="0" applyNumberFormat="1" applyFont="1"/>
    <xf numFmtId="166" fontId="2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70" fontId="7" fillId="0" borderId="12" xfId="0" applyNumberFormat="1" applyFont="1" applyBorder="1" applyAlignment="1">
      <alignment horizontal="center" vertical="center"/>
    </xf>
    <xf numFmtId="170" fontId="22" fillId="0" borderId="12" xfId="0" applyNumberFormat="1" applyFont="1" applyBorder="1" applyAlignment="1">
      <alignment horizontal="center" vertical="center"/>
    </xf>
    <xf numFmtId="170" fontId="22" fillId="0" borderId="11" xfId="0" applyNumberFormat="1" applyFont="1" applyBorder="1" applyAlignment="1">
      <alignment horizontal="center" vertical="center"/>
    </xf>
    <xf numFmtId="170" fontId="7" fillId="0" borderId="11" xfId="0" applyNumberFormat="1" applyFont="1" applyBorder="1" applyAlignment="1">
      <alignment horizontal="center" vertical="center"/>
    </xf>
    <xf numFmtId="165" fontId="27" fillId="0" borderId="0" xfId="0" applyNumberFormat="1" applyFont="1"/>
    <xf numFmtId="166" fontId="27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0" fontId="14" fillId="2" borderId="1" xfId="12">
      <alignment vertical="center"/>
    </xf>
    <xf numFmtId="170" fontId="7" fillId="0" borderId="9" xfId="0" applyNumberFormat="1" applyFont="1" applyBorder="1" applyAlignment="1">
      <alignment horizontal="center" vertical="center"/>
    </xf>
    <xf numFmtId="170" fontId="7" fillId="0" borderId="26" xfId="0" applyNumberFormat="1" applyFont="1" applyBorder="1" applyAlignment="1">
      <alignment horizontal="center" vertical="center"/>
    </xf>
    <xf numFmtId="170" fontId="7" fillId="0" borderId="10" xfId="0" applyNumberFormat="1" applyFont="1" applyBorder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horizontal="right"/>
    </xf>
    <xf numFmtId="166" fontId="7" fillId="0" borderId="11" xfId="0" applyNumberFormat="1" applyFont="1" applyBorder="1" applyAlignment="1">
      <alignment horizontal="center" vertical="center"/>
    </xf>
    <xf numFmtId="170" fontId="20" fillId="3" borderId="2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5" fillId="0" borderId="11" xfId="0" applyFont="1" applyBorder="1" applyAlignment="1">
      <alignment horizontal="center"/>
    </xf>
    <xf numFmtId="170" fontId="7" fillId="0" borderId="2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165" fontId="18" fillId="0" borderId="3" xfId="0" applyNumberFormat="1" applyFont="1" applyBorder="1"/>
    <xf numFmtId="170" fontId="20" fillId="3" borderId="9" xfId="0" applyNumberFormat="1" applyFont="1" applyFill="1" applyBorder="1" applyAlignment="1">
      <alignment horizontal="center" vertical="center"/>
    </xf>
    <xf numFmtId="170" fontId="20" fillId="3" borderId="1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right"/>
    </xf>
    <xf numFmtId="165" fontId="27" fillId="0" borderId="5" xfId="0" applyNumberFormat="1" applyFont="1" applyBorder="1" applyAlignment="1">
      <alignment horizontal="right"/>
    </xf>
    <xf numFmtId="170" fontId="7" fillId="0" borderId="5" xfId="0" applyNumberFormat="1" applyFont="1" applyBorder="1" applyAlignment="1">
      <alignment horizontal="center" vertical="center"/>
    </xf>
    <xf numFmtId="170" fontId="7" fillId="0" borderId="6" xfId="0" applyNumberFormat="1" applyFont="1" applyBorder="1" applyAlignment="1">
      <alignment horizontal="center" vertical="center"/>
    </xf>
    <xf numFmtId="170" fontId="7" fillId="0" borderId="7" xfId="0" applyNumberFormat="1" applyFont="1" applyBorder="1" applyAlignment="1">
      <alignment horizontal="center" vertical="center"/>
    </xf>
    <xf numFmtId="165" fontId="26" fillId="3" borderId="3" xfId="0" applyNumberFormat="1" applyFont="1" applyFill="1" applyBorder="1"/>
    <xf numFmtId="165" fontId="26" fillId="3" borderId="0" xfId="0" applyNumberFormat="1" applyFont="1" applyFill="1"/>
    <xf numFmtId="170" fontId="20" fillId="58" borderId="26" xfId="0" applyNumberFormat="1" applyFont="1" applyFill="1" applyBorder="1" applyAlignment="1">
      <alignment horizontal="center" vertical="center"/>
    </xf>
    <xf numFmtId="165" fontId="46" fillId="58" borderId="0" xfId="0" applyNumberFormat="1" applyFont="1" applyFill="1"/>
    <xf numFmtId="14" fontId="46" fillId="58" borderId="0" xfId="0" applyNumberFormat="1" applyFont="1" applyFill="1" applyAlignment="1">
      <alignment horizontal="center" vertical="center"/>
    </xf>
    <xf numFmtId="165" fontId="26" fillId="58" borderId="0" xfId="0" applyNumberFormat="1" applyFont="1" applyFill="1"/>
    <xf numFmtId="14" fontId="9" fillId="0" borderId="3" xfId="0" applyNumberFormat="1" applyFont="1" applyBorder="1" applyAlignment="1">
      <alignment horizontal="center" vertical="center"/>
    </xf>
    <xf numFmtId="165" fontId="46" fillId="0" borderId="0" xfId="0" applyNumberFormat="1" applyFont="1"/>
    <xf numFmtId="165" fontId="1" fillId="0" borderId="0" xfId="0" applyNumberFormat="1" applyFont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70" fontId="7" fillId="0" borderId="9" xfId="0" applyNumberFormat="1" applyFont="1" applyFill="1" applyBorder="1" applyAlignment="1">
      <alignment horizontal="center" vertical="center"/>
    </xf>
    <xf numFmtId="170" fontId="7" fillId="0" borderId="26" xfId="0" applyNumberFormat="1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>
      <alignment horizontal="center" vertical="center"/>
    </xf>
  </cellXfs>
  <cellStyles count="1569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B97"/>
  <sheetViews>
    <sheetView tabSelected="1" zoomScale="80" zoomScaleNormal="80" workbookViewId="0">
      <pane xSplit="1" ySplit="3" topLeftCell="KF4" activePane="bottomRight" state="frozen"/>
      <selection pane="topRight" activeCell="B1" sqref="B1"/>
      <selection pane="bottomLeft" activeCell="A4" sqref="A4"/>
      <selection pane="bottomRight" activeCell="KH13" sqref="KH13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08" width="15.28515625" style="66" customWidth="1"/>
    <col min="309" max="310" width="15.28515625" style="56" customWidth="1"/>
    <col min="311" max="311" width="13.5703125" style="56" bestFit="1" customWidth="1"/>
    <col min="312" max="313" width="11.42578125" style="56" bestFit="1" customWidth="1"/>
    <col min="314" max="314" width="15" style="56" customWidth="1"/>
    <col min="315" max="16384" width="9.140625" style="56"/>
  </cols>
  <sheetData>
    <row r="1" spans="1:314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46" t="s">
        <v>598</v>
      </c>
      <c r="KW1" s="147"/>
      <c r="KX1" s="148"/>
    </row>
    <row r="2" spans="1:314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226</v>
      </c>
      <c r="KW2" s="142" t="s">
        <v>213</v>
      </c>
      <c r="KX2" s="144" t="s">
        <v>215</v>
      </c>
    </row>
    <row r="3" spans="1:314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9" t="s">
        <v>272</v>
      </c>
      <c r="KI3" s="139" t="s">
        <v>282</v>
      </c>
      <c r="KJ3" s="139" t="s">
        <v>284</v>
      </c>
      <c r="KK3" s="139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303</v>
      </c>
      <c r="KW3" s="143"/>
      <c r="KX3" s="145"/>
    </row>
    <row r="4" spans="1:314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124">
        <f>+'Resumen Histórico'!OT59</f>
        <v>0</v>
      </c>
      <c r="KM4" s="124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124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133">
        <f>+'Resumen Histórico'!PB59</f>
        <v>0</v>
      </c>
      <c r="KU4" s="133">
        <f>+'Resumen Histórico'!PC59</f>
        <v>0</v>
      </c>
      <c r="KV4" s="129">
        <v>0</v>
      </c>
      <c r="KW4" s="69">
        <f>+KT4-KV4</f>
        <v>0</v>
      </c>
      <c r="KX4" s="69">
        <f>+KU4-KT4</f>
        <v>0</v>
      </c>
      <c r="KY4" s="104"/>
      <c r="KZ4" s="69"/>
      <c r="LB4" s="69"/>
    </row>
    <row r="5" spans="1:314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8">
        <f>+'Resumen Histórico'!NL60</f>
        <v>0.98665035920483524</v>
      </c>
      <c r="JE5" s="138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41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8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0.98904407837403396</v>
      </c>
      <c r="KM5" s="43">
        <f>+'Resumen Histórico'!OU60</f>
        <v>0.98649513142640688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0.97994867640065286</v>
      </c>
      <c r="KQ5" s="43">
        <f>+'Resumen Histórico'!OY60</f>
        <v>0.98218136021615343</v>
      </c>
      <c r="KR5" s="43">
        <f>+'Resumen Histórico'!OZ60</f>
        <v>0.98655043490916083</v>
      </c>
      <c r="KS5" s="43">
        <f>+'Resumen Histórico'!PA60</f>
        <v>0.97854913628277629</v>
      </c>
      <c r="KT5" s="134">
        <f>+'Resumen Histórico'!PB60</f>
        <v>0.98439940271287241</v>
      </c>
      <c r="KU5" s="134">
        <v>0.95137349556337902</v>
      </c>
      <c r="KV5" s="128">
        <v>0.96143737330235202</v>
      </c>
      <c r="KW5" s="69">
        <f t="shared" ref="KW5:KW10" si="0">+KT5-KV5</f>
        <v>2.296202941052039E-2</v>
      </c>
      <c r="KX5" s="69">
        <f t="shared" ref="KX5:KX10" si="1">+KU5-KT5</f>
        <v>-3.3025907149493383E-2</v>
      </c>
      <c r="KY5" s="104"/>
      <c r="KZ5" s="69"/>
      <c r="LA5" s="69"/>
      <c r="LB5" s="69"/>
    </row>
    <row r="6" spans="1:314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0.95901122314302722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134">
        <f>+'Resumen Histórico'!PB61</f>
        <v>0.94457760115064904</v>
      </c>
      <c r="KU6" s="134">
        <v>0.92424050481575004</v>
      </c>
      <c r="KV6" s="128">
        <v>0.91523266163747996</v>
      </c>
      <c r="KW6" s="69">
        <f t="shared" si="0"/>
        <v>2.9344939513169077E-2</v>
      </c>
      <c r="KX6" s="69">
        <f t="shared" si="1"/>
        <v>-2.0337096334898996E-2</v>
      </c>
      <c r="KY6" s="104"/>
      <c r="KZ6" s="69"/>
      <c r="LA6" s="69"/>
    </row>
    <row r="7" spans="1:314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0.98114164468762</v>
      </c>
      <c r="KM7" s="43">
        <f>+'Resumen Histórico'!OU62</f>
        <v>0.98831945275196242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0.98356224532936942</v>
      </c>
      <c r="KQ7" s="43">
        <f>+'Resumen Histórico'!OY62</f>
        <v>0.98694268658661455</v>
      </c>
      <c r="KR7" s="43">
        <f>+'Resumen Histórico'!OZ62</f>
        <v>0.9783398132150114</v>
      </c>
      <c r="KS7" s="43">
        <f>+'Resumen Histórico'!PA62</f>
        <v>0.98474670275357012</v>
      </c>
      <c r="KT7" s="134">
        <f>+'Resumen Histórico'!PB62</f>
        <v>0.97935211391152488</v>
      </c>
      <c r="KU7" s="134">
        <v>0.96985083632558</v>
      </c>
      <c r="KV7" s="128">
        <v>0.94889532180146396</v>
      </c>
      <c r="KW7" s="69">
        <f t="shared" si="0"/>
        <v>3.0456792110060915E-2</v>
      </c>
      <c r="KX7" s="69">
        <f t="shared" si="1"/>
        <v>-9.5012775859448784E-3</v>
      </c>
      <c r="KY7" s="104"/>
      <c r="KZ7" s="69"/>
      <c r="LA7" s="69"/>
    </row>
    <row r="8" spans="1:314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0.98662905849581273</v>
      </c>
      <c r="KM8" s="43">
        <f>+'Resumen Histórico'!OU63</f>
        <v>0.98568326777759074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0.98125552897546675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0.97455115536558268</v>
      </c>
      <c r="KT8" s="134">
        <f>+'Resumen Histórico'!PB63</f>
        <v>0.98115519425538222</v>
      </c>
      <c r="KU8" s="134">
        <v>0.96389883934777199</v>
      </c>
      <c r="KV8" s="128">
        <v>0.96375422804458599</v>
      </c>
      <c r="KW8" s="69">
        <f t="shared" si="0"/>
        <v>1.7400966210796232E-2</v>
      </c>
      <c r="KX8" s="69">
        <f t="shared" si="1"/>
        <v>-1.7256354907610238E-2</v>
      </c>
      <c r="KY8" s="104"/>
      <c r="KZ8" s="69"/>
      <c r="LA8" s="69"/>
    </row>
    <row r="9" spans="1:314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134">
        <f>+'Resumen Histórico'!PB64</f>
        <v>0</v>
      </c>
      <c r="KU9" s="134">
        <f>+'Resumen Histórico'!PC64</f>
        <v>0</v>
      </c>
      <c r="KV9" s="128">
        <v>0</v>
      </c>
      <c r="KW9" s="69">
        <f t="shared" si="0"/>
        <v>0</v>
      </c>
      <c r="KX9" s="69">
        <f t="shared" si="1"/>
        <v>0</v>
      </c>
      <c r="KY9" s="104"/>
      <c r="KZ9" s="69"/>
      <c r="LA9" s="69"/>
    </row>
    <row r="10" spans="1:314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0.97126883507323847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134">
        <f>+'Resumen Histórico'!PB65</f>
        <v>0.9570544321164498</v>
      </c>
      <c r="KU10" s="134">
        <v>0.93604843083692801</v>
      </c>
      <c r="KV10" s="128">
        <v>0.93918508593124495</v>
      </c>
      <c r="KW10" s="69">
        <f t="shared" si="0"/>
        <v>1.786934618520486E-2</v>
      </c>
      <c r="KX10" s="69">
        <f t="shared" si="1"/>
        <v>-2.1006001279521791E-2</v>
      </c>
      <c r="KY10" s="104"/>
      <c r="KZ10" s="69"/>
      <c r="LA10" s="69"/>
    </row>
    <row r="11" spans="1:314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40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W11" s="69"/>
    </row>
    <row r="12" spans="1:314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6" t="s">
        <v>582</v>
      </c>
      <c r="JE12" s="13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6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9"/>
      <c r="KX12" s="104"/>
    </row>
    <row r="13" spans="1:314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9"/>
      <c r="KX13" s="104"/>
    </row>
    <row r="14" spans="1:314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9"/>
      <c r="KX14" s="104"/>
    </row>
    <row r="15" spans="1:314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9"/>
      <c r="KX15" s="104"/>
    </row>
    <row r="16" spans="1:314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9"/>
      <c r="KX16" s="104"/>
    </row>
    <row r="17" spans="4:310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9"/>
      <c r="KX17" s="69"/>
    </row>
    <row r="18" spans="4:310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KV18" s="67"/>
      <c r="KW18" s="69"/>
      <c r="KX18" s="69"/>
    </row>
    <row r="19" spans="4:310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KV19" s="67"/>
      <c r="KW19" s="69"/>
    </row>
    <row r="20" spans="4:310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KV20" s="67"/>
      <c r="KW20" s="69"/>
    </row>
    <row r="21" spans="4:310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KW21" s="69"/>
    </row>
    <row r="22" spans="4:310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67"/>
      <c r="KW22" s="69"/>
    </row>
    <row r="23" spans="4:310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W23" s="69"/>
    </row>
    <row r="24" spans="4:310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W24" s="69"/>
    </row>
    <row r="25" spans="4:310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W25" s="69"/>
    </row>
    <row r="26" spans="4:310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W26" s="69"/>
    </row>
    <row r="27" spans="4:310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</row>
    <row r="28" spans="4:310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</row>
    <row r="29" spans="4:310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</row>
    <row r="30" spans="4:310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</row>
    <row r="31" spans="4:310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</row>
    <row r="32" spans="4:310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KW2:KW3"/>
    <mergeCell ref="KX2:KX3"/>
    <mergeCell ref="KV1:KX1"/>
  </mergeCells>
  <phoneticPr fontId="15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C105"/>
  <sheetViews>
    <sheetView zoomScale="96" zoomScaleNormal="96" workbookViewId="0">
      <pane xSplit="1" ySplit="3" topLeftCell="ON54" activePane="bottomRight" state="frozen"/>
      <selection pane="topRight" activeCell="B1" sqref="B1"/>
      <selection pane="bottomLeft" activeCell="A3" sqref="A3"/>
      <selection pane="bottomRight" activeCell="PB68" sqref="PB68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19" width="12.28515625" style="1" bestFit="1" customWidth="1"/>
    <col min="420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19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19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19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19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19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19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19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19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" si="12">"L"&amp;RIGHT(PB56,3)+1</f>
        <v>L420</v>
      </c>
    </row>
    <row r="57" spans="1:419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" si="26">"Liquidación "&amp;TEXT(EDATE(RIGHT(PA57,10),1),"dd-mm-yyyy")</f>
        <v>Liquidación 10-12-2024</v>
      </c>
    </row>
    <row r="58" spans="1:419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</row>
    <row r="59" spans="1:419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30">
        <v>0</v>
      </c>
      <c r="NW59" s="130">
        <v>0</v>
      </c>
      <c r="NX59" s="130">
        <v>0</v>
      </c>
      <c r="NY59" s="130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53">
        <v>0</v>
      </c>
      <c r="OS59" s="153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53">
        <v>0</v>
      </c>
      <c r="OZ59" s="153">
        <v>0</v>
      </c>
      <c r="PA59" s="153">
        <v>0</v>
      </c>
      <c r="PB59" s="125">
        <v>0</v>
      </c>
      <c r="PC59" s="125">
        <v>0</v>
      </c>
    </row>
    <row r="60" spans="1:419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5">
        <v>0.98665035920483524</v>
      </c>
      <c r="NM60" s="135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31">
        <v>0.98400533545795732</v>
      </c>
      <c r="NW60" s="131">
        <v>0.96885326293244456</v>
      </c>
      <c r="NX60" s="131">
        <v>0.98296549542156453</v>
      </c>
      <c r="NY60" s="131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41">
        <v>0.9905963923964507</v>
      </c>
      <c r="OF60" s="109">
        <v>0.99294702379488509</v>
      </c>
      <c r="OG60" s="109">
        <v>0.98248195650480108</v>
      </c>
      <c r="OH60" s="135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54">
        <v>0.99490719947911355</v>
      </c>
      <c r="OS60" s="154">
        <v>0.98516725934962057</v>
      </c>
      <c r="OT60" s="109">
        <v>0.98904407837403396</v>
      </c>
      <c r="OU60" s="109">
        <v>0.98649513142640688</v>
      </c>
      <c r="OV60" s="109">
        <v>0.9881965638573954</v>
      </c>
      <c r="OW60" s="109">
        <v>0.99135618656392022</v>
      </c>
      <c r="OX60" s="109">
        <v>0.97994867640065286</v>
      </c>
      <c r="OY60" s="154">
        <v>0.98218136021615343</v>
      </c>
      <c r="OZ60" s="154">
        <v>0.98655043490916083</v>
      </c>
      <c r="PA60" s="154">
        <v>0.97854913628277629</v>
      </c>
      <c r="PB60" s="116">
        <v>0.98439940271287241</v>
      </c>
      <c r="PC60" s="116">
        <v>0.95137349556337902</v>
      </c>
    </row>
    <row r="61" spans="1:419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31">
        <v>0.98147985510135483</v>
      </c>
      <c r="NW61" s="131">
        <v>0.96953138821291862</v>
      </c>
      <c r="NX61" s="131">
        <v>0.97910441120957969</v>
      </c>
      <c r="NY61" s="131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54">
        <v>0.96905038199210858</v>
      </c>
      <c r="OS61" s="154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0.95901122314302722</v>
      </c>
      <c r="OY61" s="154">
        <v>0.95175169142040505</v>
      </c>
      <c r="OZ61" s="154">
        <v>0.9696514067225781</v>
      </c>
      <c r="PA61" s="154">
        <v>0.92299368109558166</v>
      </c>
      <c r="PB61" s="116">
        <v>0.94457760115064904</v>
      </c>
      <c r="PC61" s="116">
        <v>0.92424050481575004</v>
      </c>
    </row>
    <row r="62" spans="1:419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31">
        <v>0.97520468428942364</v>
      </c>
      <c r="NW62" s="131">
        <v>0.97200719130395985</v>
      </c>
      <c r="NX62" s="131">
        <v>0.98046197178842598</v>
      </c>
      <c r="NY62" s="131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54">
        <v>0.98569178901404952</v>
      </c>
      <c r="OS62" s="154">
        <v>0.98268102359505227</v>
      </c>
      <c r="OT62" s="109">
        <v>0.98114164468762</v>
      </c>
      <c r="OU62" s="109">
        <v>0.98831945275196242</v>
      </c>
      <c r="OV62" s="109">
        <v>0.9808684534026354</v>
      </c>
      <c r="OW62" s="109">
        <v>0.98546228764194621</v>
      </c>
      <c r="OX62" s="109">
        <v>0.98356224532936942</v>
      </c>
      <c r="OY62" s="154">
        <v>0.98694268658661455</v>
      </c>
      <c r="OZ62" s="154">
        <v>0.9783398132150114</v>
      </c>
      <c r="PA62" s="154">
        <v>0.98474670275357012</v>
      </c>
      <c r="PB62" s="116">
        <v>0.97935211391152488</v>
      </c>
      <c r="PC62" s="116">
        <v>0.96985083632558</v>
      </c>
    </row>
    <row r="63" spans="1:419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31">
        <v>0.99282575741113632</v>
      </c>
      <c r="NW63" s="131">
        <v>0.98227722539258788</v>
      </c>
      <c r="NX63" s="131">
        <v>0.98916150275157722</v>
      </c>
      <c r="NY63" s="131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54">
        <v>0.9905244032146705</v>
      </c>
      <c r="OS63" s="154">
        <v>0.98140251611777185</v>
      </c>
      <c r="OT63" s="109">
        <v>0.98662905849581273</v>
      </c>
      <c r="OU63" s="109">
        <v>0.98568326777759074</v>
      </c>
      <c r="OV63" s="109">
        <v>0.9813099642117602</v>
      </c>
      <c r="OW63" s="109">
        <v>0.99274206605323334</v>
      </c>
      <c r="OX63" s="109">
        <v>0.98125552897546675</v>
      </c>
      <c r="OY63" s="154">
        <v>0.98842874854994767</v>
      </c>
      <c r="OZ63" s="154">
        <v>0.97579627913929168</v>
      </c>
      <c r="PA63" s="154">
        <v>0.97455115536558268</v>
      </c>
      <c r="PB63" s="116">
        <v>0.98115519425538222</v>
      </c>
      <c r="PC63" s="116">
        <v>0.96389883934777199</v>
      </c>
    </row>
    <row r="64" spans="1:419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31">
        <v>0</v>
      </c>
      <c r="NW64" s="131">
        <v>0</v>
      </c>
      <c r="NX64" s="131">
        <v>0</v>
      </c>
      <c r="NY64" s="131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54">
        <v>0</v>
      </c>
      <c r="OS64" s="154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54">
        <v>0</v>
      </c>
      <c r="OZ64" s="154">
        <v>0</v>
      </c>
      <c r="PA64" s="154">
        <v>0</v>
      </c>
      <c r="PB64" s="116">
        <v>0</v>
      </c>
      <c r="PC64" s="116">
        <v>0</v>
      </c>
    </row>
    <row r="65" spans="1:419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2">
        <v>0.95067105921262929</v>
      </c>
      <c r="NW65" s="132">
        <v>0.93333871559963066</v>
      </c>
      <c r="NX65" s="132">
        <v>0.93949499440559947</v>
      </c>
      <c r="NY65" s="132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55">
        <v>0.97140724688728031</v>
      </c>
      <c r="OS65" s="155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0.97126883507323847</v>
      </c>
      <c r="OY65" s="155">
        <v>0.97946234185541858</v>
      </c>
      <c r="OZ65" s="155">
        <v>0.97485629142786379</v>
      </c>
      <c r="PA65" s="155">
        <v>0.96440882127325489</v>
      </c>
      <c r="PB65" s="126">
        <v>0.9570544321164498</v>
      </c>
      <c r="PC65" s="126">
        <v>0.93604843083692801</v>
      </c>
    </row>
    <row r="66" spans="1:419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41"/>
    </row>
    <row r="67" spans="1:419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6" t="s">
        <v>582</v>
      </c>
      <c r="NM67" s="137"/>
      <c r="OH67" s="136" t="s">
        <v>582</v>
      </c>
      <c r="OV67" s="97"/>
    </row>
    <row r="68" spans="1:419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</row>
    <row r="69" spans="1:419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</row>
    <row r="70" spans="1:419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</row>
    <row r="71" spans="1:419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</row>
    <row r="72" spans="1:419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19" x14ac:dyDescent="0.2">
      <c r="FS73" s="55"/>
      <c r="FT73" s="54"/>
      <c r="OB73" s="97"/>
    </row>
    <row r="74" spans="1:419" x14ac:dyDescent="0.2">
      <c r="FS74" s="55"/>
    </row>
    <row r="75" spans="1:419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0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2024-12-06T15:59:55Z</dcterms:modified>
</cp:coreProperties>
</file>