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5C2965BA-A8CD-40B8-89D7-DD16B8260E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ICT!$A$3:$LL$10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G4" i="3" l="1"/>
  <c r="LG5" i="3"/>
  <c r="LG6" i="3"/>
  <c r="LG7" i="3"/>
  <c r="LG8" i="3"/>
  <c r="LG9" i="3"/>
  <c r="LG10" i="3"/>
  <c r="PO56" i="2"/>
  <c r="PO57" i="2"/>
  <c r="LJ9" i="3"/>
  <c r="LJ4" i="3"/>
  <c r="LI4" i="3"/>
  <c r="LI9" i="3"/>
  <c r="PN56" i="2"/>
  <c r="PN57" i="2"/>
  <c r="LF4" i="3"/>
  <c r="LF5" i="3"/>
  <c r="LF6" i="3"/>
  <c r="LJ6" i="3" s="1"/>
  <c r="LF7" i="3"/>
  <c r="LJ7" i="3" s="1"/>
  <c r="LF8" i="3"/>
  <c r="LI8" i="3" s="1"/>
  <c r="LF9" i="3"/>
  <c r="LF10" i="3"/>
  <c r="LJ5" i="3" l="1"/>
  <c r="LJ10" i="3"/>
  <c r="LI10" i="3"/>
  <c r="LJ8" i="3"/>
  <c r="LI6" i="3"/>
  <c r="LI5" i="3"/>
  <c r="LI7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<sst xmlns="http://schemas.openxmlformats.org/spreadsheetml/2006/main" count="1901" uniqueCount="612">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</sst>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  <xf numFmtId="0" fontId="16" fillId="2" borderId="1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20" applyNumberFormat="0" applyAlignment="0" applyProtection="0"/>
    <xf numFmtId="0" fontId="42" fillId="9" borderId="21" applyNumberFormat="0" applyAlignment="0" applyProtection="0"/>
    <xf numFmtId="0" fontId="43" fillId="9" borderId="20" applyNumberFormat="0" applyAlignment="0" applyProtection="0"/>
    <xf numFmtId="0" fontId="44" fillId="0" borderId="22" applyNumberFormat="0" applyFill="0" applyAlignment="0" applyProtection="0"/>
    <xf numFmtId="0" fontId="45" fillId="10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9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9" fillId="0" borderId="0"/>
    <xf numFmtId="0" fontId="50" fillId="36" borderId="0" applyNumberFormat="0" applyBorder="0" applyAlignment="0" applyProtection="0"/>
    <xf numFmtId="0" fontId="6" fillId="0" borderId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2" fillId="0" borderId="27" applyNumberFormat="0" applyFill="0" applyBorder="0" applyAlignment="0" applyProtection="0">
      <alignment horizontal="center" vertical="center" wrapText="1"/>
    </xf>
    <xf numFmtId="0" fontId="20" fillId="0" borderId="0">
      <alignment vertical="top"/>
    </xf>
    <xf numFmtId="175" fontId="9" fillId="0" borderId="0" applyFont="0" applyFill="0" applyBorder="0" applyAlignment="0" applyProtection="0"/>
    <xf numFmtId="0" fontId="9" fillId="0" borderId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9" fillId="0" borderId="0">
      <alignment vertical="top"/>
    </xf>
    <xf numFmtId="0" fontId="64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9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9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9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9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9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9" fillId="35" borderId="0" applyNumberFormat="0" applyBorder="0" applyAlignment="0" applyProtection="0"/>
    <xf numFmtId="0" fontId="9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40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164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24" applyNumberFormat="0" applyFont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5" fontId="23" fillId="0" borderId="3" xfId="13" applyNumberFormat="1" applyFont="1" applyBorder="1" applyAlignment="1">
      <alignment horizontal="center"/>
    </xf>
    <xf numFmtId="0" fontId="23" fillId="0" borderId="3" xfId="0" applyFont="1" applyBorder="1"/>
    <xf numFmtId="0" fontId="20" fillId="0" borderId="3" xfId="0" applyFont="1" applyBorder="1"/>
    <xf numFmtId="0" fontId="22" fillId="0" borderId="0" xfId="0" applyFont="1" applyAlignment="1">
      <alignment horizontal="center"/>
    </xf>
    <xf numFmtId="165" fontId="23" fillId="0" borderId="0" xfId="13" applyNumberFormat="1" applyFont="1" applyAlignment="1">
      <alignment horizontal="center"/>
    </xf>
    <xf numFmtId="0" fontId="23" fillId="0" borderId="0" xfId="0" applyFont="1"/>
    <xf numFmtId="1" fontId="20" fillId="0" borderId="0" xfId="0" applyNumberFormat="1" applyFont="1"/>
    <xf numFmtId="0" fontId="23" fillId="0" borderId="0" xfId="0" applyFont="1" applyAlignment="1">
      <alignment horizontal="right"/>
    </xf>
    <xf numFmtId="167" fontId="20" fillId="0" borderId="0" xfId="0" applyNumberFormat="1" applyFont="1"/>
    <xf numFmtId="0" fontId="22" fillId="0" borderId="2" xfId="0" applyFont="1" applyBorder="1" applyAlignment="1">
      <alignment horizontal="center"/>
    </xf>
    <xf numFmtId="165" fontId="23" fillId="0" borderId="2" xfId="13" applyNumberFormat="1" applyFont="1" applyBorder="1" applyAlignment="1">
      <alignment horizontal="center"/>
    </xf>
    <xf numFmtId="0" fontId="23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165" fontId="25" fillId="0" borderId="3" xfId="13" applyNumberFormat="1" applyFont="1" applyBorder="1" applyAlignment="1">
      <alignment horizontal="center"/>
    </xf>
    <xf numFmtId="165" fontId="25" fillId="0" borderId="3" xfId="0" applyNumberFormat="1" applyFont="1" applyBorder="1"/>
    <xf numFmtId="165" fontId="25" fillId="0" borderId="0" xfId="13" applyNumberFormat="1" applyFont="1" applyAlignment="1">
      <alignment horizontal="center"/>
    </xf>
    <xf numFmtId="165" fontId="25" fillId="0" borderId="0" xfId="0" applyNumberFormat="1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165" fontId="25" fillId="0" borderId="2" xfId="0" applyNumberFormat="1" applyFont="1" applyBorder="1"/>
    <xf numFmtId="0" fontId="26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0" xfId="0" applyFont="1"/>
    <xf numFmtId="0" fontId="22" fillId="0" borderId="6" xfId="0" applyFont="1" applyBorder="1" applyAlignment="1">
      <alignment horizontal="center"/>
    </xf>
    <xf numFmtId="165" fontId="20" fillId="0" borderId="4" xfId="0" applyNumberFormat="1" applyFont="1" applyBorder="1"/>
    <xf numFmtId="165" fontId="20" fillId="0" borderId="8" xfId="0" applyNumberFormat="1" applyFont="1" applyBorder="1"/>
    <xf numFmtId="0" fontId="22" fillId="0" borderId="7" xfId="0" applyFont="1" applyBorder="1" applyAlignment="1">
      <alignment horizontal="center"/>
    </xf>
    <xf numFmtId="0" fontId="21" fillId="0" borderId="2" xfId="0" applyFont="1" applyBorder="1"/>
    <xf numFmtId="0" fontId="27" fillId="0" borderId="2" xfId="0" applyFont="1" applyBorder="1"/>
    <xf numFmtId="0" fontId="21" fillId="0" borderId="11" xfId="0" applyFont="1" applyBorder="1" applyAlignment="1">
      <alignment horizontal="center"/>
    </xf>
    <xf numFmtId="167" fontId="20" fillId="0" borderId="0" xfId="0" applyNumberFormat="1" applyFont="1" applyAlignment="1">
      <alignment horizontal="right"/>
    </xf>
    <xf numFmtId="165" fontId="20" fillId="0" borderId="0" xfId="0" applyNumberFormat="1" applyFont="1"/>
    <xf numFmtId="166" fontId="20" fillId="0" borderId="0" xfId="0" applyNumberFormat="1" applyFont="1"/>
    <xf numFmtId="170" fontId="24" fillId="0" borderId="13" xfId="0" applyNumberFormat="1" applyFont="1" applyBorder="1"/>
    <xf numFmtId="170" fontId="24" fillId="4" borderId="13" xfId="0" applyNumberFormat="1" applyFont="1" applyFill="1" applyBorder="1"/>
    <xf numFmtId="170" fontId="24" fillId="0" borderId="12" xfId="0" applyNumberFormat="1" applyFont="1" applyBorder="1"/>
    <xf numFmtId="170" fontId="24" fillId="4" borderId="12" xfId="0" applyNumberFormat="1" applyFont="1" applyFill="1" applyBorder="1"/>
    <xf numFmtId="167" fontId="20" fillId="0" borderId="2" xfId="0" applyNumberFormat="1" applyFont="1" applyBorder="1" applyAlignment="1">
      <alignment horizontal="right"/>
    </xf>
    <xf numFmtId="165" fontId="20" fillId="0" borderId="2" xfId="0" applyNumberFormat="1" applyFont="1" applyBorder="1" applyAlignment="1">
      <alignment horizontal="right"/>
    </xf>
    <xf numFmtId="166" fontId="20" fillId="0" borderId="2" xfId="0" applyNumberFormat="1" applyFont="1" applyBorder="1" applyAlignment="1">
      <alignment horizontal="right"/>
    </xf>
    <xf numFmtId="170" fontId="24" fillId="0" borderId="11" xfId="0" applyNumberFormat="1" applyFont="1" applyBorder="1"/>
    <xf numFmtId="170" fontId="24" fillId="4" borderId="11" xfId="0" applyNumberFormat="1" applyFont="1" applyFill="1" applyBorder="1"/>
    <xf numFmtId="170" fontId="24" fillId="0" borderId="0" xfId="0" applyNumberFormat="1" applyFont="1"/>
    <xf numFmtId="168" fontId="22" fillId="0" borderId="0" xfId="0" applyNumberFormat="1" applyFont="1"/>
    <xf numFmtId="0" fontId="29" fillId="0" borderId="0" xfId="0" applyFont="1"/>
    <xf numFmtId="0" fontId="29" fillId="4" borderId="0" xfId="0" applyFont="1" applyFill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0" fontId="31" fillId="0" borderId="0" xfId="0" applyFont="1"/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167" fontId="29" fillId="0" borderId="0" xfId="0" applyNumberFormat="1" applyFont="1" applyAlignment="1">
      <alignment horizontal="right"/>
    </xf>
    <xf numFmtId="167" fontId="29" fillId="0" borderId="3" xfId="0" applyNumberFormat="1" applyFont="1" applyBorder="1" applyAlignment="1">
      <alignment horizontal="right"/>
    </xf>
    <xf numFmtId="167" fontId="29" fillId="0" borderId="0" xfId="0" applyNumberFormat="1" applyFont="1"/>
    <xf numFmtId="167" fontId="29" fillId="4" borderId="0" xfId="0" applyNumberFormat="1" applyFont="1" applyFill="1"/>
    <xf numFmtId="0" fontId="33" fillId="0" borderId="7" xfId="0" applyFont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right"/>
    </xf>
    <xf numFmtId="167" fontId="29" fillId="0" borderId="2" xfId="0" applyNumberFormat="1" applyFont="1" applyBorder="1" applyAlignment="1">
      <alignment horizontal="right"/>
    </xf>
    <xf numFmtId="167" fontId="29" fillId="0" borderId="2" xfId="0" applyNumberFormat="1" applyFont="1" applyBorder="1"/>
    <xf numFmtId="167" fontId="29" fillId="4" borderId="2" xfId="0" applyNumberFormat="1" applyFont="1" applyFill="1" applyBorder="1"/>
    <xf numFmtId="0" fontId="33" fillId="0" borderId="0" xfId="0" applyFont="1" applyAlignment="1">
      <alignment horizontal="center"/>
    </xf>
    <xf numFmtId="169" fontId="29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4" fontId="20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5" fontId="23" fillId="0" borderId="4" xfId="13" applyNumberFormat="1" applyFont="1" applyBorder="1" applyAlignment="1">
      <alignment horizontal="center"/>
    </xf>
    <xf numFmtId="0" fontId="20" fillId="0" borderId="4" xfId="0" applyFont="1" applyBorder="1"/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29" fillId="0" borderId="0" xfId="0" applyNumberFormat="1" applyFont="1" applyAlignment="1">
      <alignment horizontal="right"/>
    </xf>
    <xf numFmtId="166" fontId="29" fillId="0" borderId="0" xfId="0" applyNumberFormat="1" applyFont="1"/>
    <xf numFmtId="170" fontId="20" fillId="0" borderId="0" xfId="0" applyNumberFormat="1" applyFont="1"/>
    <xf numFmtId="166" fontId="29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70" fontId="9" fillId="0" borderId="12" xfId="0" applyNumberFormat="1" applyFont="1" applyBorder="1" applyAlignment="1">
      <alignment horizontal="center" vertical="center"/>
    </xf>
    <xf numFmtId="170" fontId="24" fillId="0" borderId="12" xfId="0" applyNumberFormat="1" applyFont="1" applyBorder="1" applyAlignment="1">
      <alignment horizontal="center" vertical="center"/>
    </xf>
    <xf numFmtId="170" fontId="24" fillId="0" borderId="11" xfId="0" applyNumberFormat="1" applyFont="1" applyBorder="1" applyAlignment="1">
      <alignment horizontal="center" vertical="center"/>
    </xf>
    <xf numFmtId="170" fontId="9" fillId="0" borderId="11" xfId="0" applyNumberFormat="1" applyFont="1" applyBorder="1" applyAlignment="1">
      <alignment horizontal="center" vertical="center"/>
    </xf>
    <xf numFmtId="165" fontId="29" fillId="0" borderId="0" xfId="0" applyNumberFormat="1" applyFont="1"/>
    <xf numFmtId="166" fontId="29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16" fillId="2" borderId="1" xfId="12">
      <alignment vertical="center"/>
    </xf>
    <xf numFmtId="170" fontId="9" fillId="0" borderId="9" xfId="0" applyNumberFormat="1" applyFont="1" applyBorder="1" applyAlignment="1">
      <alignment horizontal="center" vertical="center"/>
    </xf>
    <xf numFmtId="170" fontId="9" fillId="0" borderId="26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0" fontId="20" fillId="0" borderId="0" xfId="0" applyFont="1" applyAlignment="1">
      <alignment wrapText="1"/>
    </xf>
    <xf numFmtId="166" fontId="20" fillId="0" borderId="0" xfId="0" applyNumberFormat="1" applyFont="1" applyAlignment="1">
      <alignment horizontal="right"/>
    </xf>
    <xf numFmtId="166" fontId="9" fillId="0" borderId="11" xfId="0" applyNumberFormat="1" applyFont="1" applyBorder="1" applyAlignment="1">
      <alignment horizontal="center" vertical="center"/>
    </xf>
    <xf numFmtId="170" fontId="22" fillId="3" borderId="2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7" fillId="0" borderId="11" xfId="0" applyFont="1" applyBorder="1" applyAlignment="1">
      <alignment horizontal="center"/>
    </xf>
    <xf numFmtId="170" fontId="9" fillId="0" borderId="2" xfId="0" applyNumberFormat="1" applyFont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165" fontId="20" fillId="0" borderId="3" xfId="0" applyNumberFormat="1" applyFont="1" applyBorder="1"/>
    <xf numFmtId="170" fontId="22" fillId="3" borderId="9" xfId="0" applyNumberFormat="1" applyFont="1" applyFill="1" applyBorder="1" applyAlignment="1">
      <alignment horizontal="center" vertical="center"/>
    </xf>
    <xf numFmtId="170" fontId="22" fillId="3" borderId="1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/>
    </xf>
    <xf numFmtId="170" fontId="9" fillId="0" borderId="6" xfId="0" applyNumberFormat="1" applyFont="1" applyBorder="1" applyAlignment="1">
      <alignment horizontal="center" vertical="center"/>
    </xf>
    <xf numFmtId="170" fontId="9" fillId="0" borderId="7" xfId="0" applyNumberFormat="1" applyFont="1" applyBorder="1" applyAlignment="1">
      <alignment horizontal="center" vertical="center"/>
    </xf>
    <xf numFmtId="170" fontId="22" fillId="58" borderId="26" xfId="0" applyNumberFormat="1" applyFont="1" applyFill="1" applyBorder="1" applyAlignment="1">
      <alignment horizontal="center" vertical="center"/>
    </xf>
    <xf numFmtId="165" fontId="48" fillId="58" borderId="0" xfId="0" applyNumberFormat="1" applyFont="1" applyFill="1"/>
    <xf numFmtId="14" fontId="48" fillId="58" borderId="0" xfId="0" applyNumberFormat="1" applyFont="1" applyFill="1" applyAlignment="1">
      <alignment horizontal="center" vertical="center"/>
    </xf>
    <xf numFmtId="165" fontId="28" fillId="58" borderId="0" xfId="0" applyNumberFormat="1" applyFont="1" applyFill="1"/>
    <xf numFmtId="14" fontId="11" fillId="0" borderId="3" xfId="0" applyNumberFormat="1" applyFont="1" applyBorder="1" applyAlignment="1">
      <alignment horizontal="center" vertical="center"/>
    </xf>
    <xf numFmtId="165" fontId="48" fillId="0" borderId="0" xfId="0" applyNumberFormat="1" applyFont="1"/>
    <xf numFmtId="165" fontId="3" fillId="0" borderId="0" xfId="0" applyNumberFormat="1" applyFont="1"/>
    <xf numFmtId="165" fontId="29" fillId="0" borderId="3" xfId="0" applyNumberFormat="1" applyFont="1" applyBorder="1" applyAlignment="1">
      <alignment horizontal="right"/>
    </xf>
    <xf numFmtId="165" fontId="28" fillId="3" borderId="0" xfId="0" applyNumberFormat="1" applyFont="1" applyFill="1"/>
    <xf numFmtId="170" fontId="0" fillId="0" borderId="0" xfId="0" applyNumberFormat="1"/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1607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N97"/>
  <sheetViews>
    <sheetView tabSelected="1" zoomScale="80" zoomScaleNormal="80" workbookViewId="0">
      <pane xSplit="1" ySplit="3" topLeftCell="KQ4" activePane="bottomRight" state="frozen"/>
      <selection pane="topRight" activeCell="B1" sqref="B1"/>
      <selection pane="bottomLeft" activeCell="A4" sqref="A4"/>
      <selection pane="bottomRight" activeCell="LD30" sqref="LD30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0" width="15.28515625" style="66" customWidth="1"/>
    <col min="321" max="322" width="15.28515625" style="56" customWidth="1"/>
    <col min="323" max="323" width="13.5703125" style="56" bestFit="1" customWidth="1"/>
    <col min="324" max="325" width="11.42578125" style="56" bestFit="1" customWidth="1"/>
    <col min="326" max="326" width="15" style="56" customWidth="1"/>
    <col min="327" max="16384" width="9.140625" style="56"/>
  </cols>
  <sheetData>
    <row r="1" spans="1:326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">
        <v>609</v>
      </c>
      <c r="LF1" s="120" t="s">
        <v>610</v>
      </c>
      <c r="LG1" s="120" t="s">
        <v>611</v>
      </c>
      <c r="LH1" s="145" t="s">
        <v>610</v>
      </c>
      <c r="LI1" s="146"/>
      <c r="LJ1" s="147"/>
    </row>
    <row r="2" spans="1:326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199</v>
      </c>
      <c r="LI2" s="141" t="s">
        <v>213</v>
      </c>
      <c r="LJ2" s="143" t="s">
        <v>215</v>
      </c>
    </row>
    <row r="3" spans="1:326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272</v>
      </c>
      <c r="LI3" s="142"/>
      <c r="LJ3" s="144"/>
    </row>
    <row r="4" spans="1:326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139">
        <f>+'Resumen Histórico'!PN59</f>
        <v>0</v>
      </c>
      <c r="LG4" s="139">
        <f>+'Resumen Histórico'!PO59</f>
        <v>0</v>
      </c>
      <c r="LH4" s="138">
        <v>0</v>
      </c>
      <c r="LI4" s="69">
        <f>+LF4-LH4</f>
        <v>0</v>
      </c>
      <c r="LJ4" s="69">
        <f>+LG4-LF4</f>
        <v>0</v>
      </c>
      <c r="LK4" s="104"/>
      <c r="LL4" s="69"/>
      <c r="LN4" s="69"/>
    </row>
    <row r="5" spans="1:326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0.99365965145781165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43">
        <f>+'Resumen Histórico'!PL60</f>
        <v>0.98062214855886154</v>
      </c>
      <c r="LE5" s="43">
        <f>+'Resumen Histórico'!PM60</f>
        <v>0.97653155277934389</v>
      </c>
      <c r="LF5" s="139">
        <f>+'Resumen Histórico'!PN60</f>
        <v>0.97628019657910459</v>
      </c>
      <c r="LG5" s="139">
        <f>+'Resumen Histórico'!PO60</f>
        <v>0.94634816519363496</v>
      </c>
      <c r="LH5" s="106">
        <v>0.94740097230892795</v>
      </c>
      <c r="LI5" s="69">
        <f t="shared" ref="LI5:LI10" si="0">+LF5-LH5</f>
        <v>2.887922427017664E-2</v>
      </c>
      <c r="LJ5" s="69">
        <f t="shared" ref="LJ5:LJ10" si="1">+LG5-LF5</f>
        <v>-2.9932031385469626E-2</v>
      </c>
      <c r="LK5" s="104"/>
      <c r="LL5" s="69"/>
      <c r="LM5" s="69"/>
      <c r="LN5" s="69"/>
    </row>
    <row r="6" spans="1:326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0.94219700399176909</v>
      </c>
      <c r="LB6" s="43">
        <f>+'Resumen Histórico'!PJ61</f>
        <v>0.92435444745001649</v>
      </c>
      <c r="LC6" s="43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139">
        <f>+'Resumen Histórico'!PN61</f>
        <v>0.94783349445311094</v>
      </c>
      <c r="LG6" s="139">
        <f>+'Resumen Histórico'!PO61</f>
        <v>0.93049618555227798</v>
      </c>
      <c r="LH6" s="106">
        <v>0.92547149181709698</v>
      </c>
      <c r="LI6" s="69">
        <f t="shared" si="0"/>
        <v>2.2362002636013956E-2</v>
      </c>
      <c r="LJ6" s="69">
        <f t="shared" si="1"/>
        <v>-1.733730890083296E-2</v>
      </c>
      <c r="LK6" s="104"/>
      <c r="LL6" s="69"/>
      <c r="LM6" s="69"/>
    </row>
    <row r="7" spans="1:326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139">
        <f>+'Resumen Histórico'!PN62</f>
        <v>0.98059510043644538</v>
      </c>
      <c r="LG7" s="139">
        <f>+'Resumen Histórico'!PO62</f>
        <v>0.96269486837632601</v>
      </c>
      <c r="LH7" s="106">
        <v>0.95941586969823101</v>
      </c>
      <c r="LI7" s="69">
        <f t="shared" si="0"/>
        <v>2.1179230738214372E-2</v>
      </c>
      <c r="LJ7" s="69">
        <f t="shared" si="1"/>
        <v>-1.790023206011937E-2</v>
      </c>
      <c r="LK7" s="104"/>
      <c r="LL7" s="69"/>
      <c r="LM7" s="69"/>
    </row>
    <row r="8" spans="1:326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0.99354712438260828</v>
      </c>
      <c r="KZ8" s="43">
        <f>+'Resumen Histórico'!PH63</f>
        <v>0.99001793799877902</v>
      </c>
      <c r="LA8" s="43">
        <f>+'Resumen Histórico'!PI63</f>
        <v>0.98745687150122918</v>
      </c>
      <c r="LB8" s="43">
        <f>+'Resumen Histórico'!PJ63</f>
        <v>0.97914682381043716</v>
      </c>
      <c r="LC8" s="43">
        <f>+'Resumen Histórico'!PK63</f>
        <v>0.97864919157748098</v>
      </c>
      <c r="LD8" s="43">
        <f>+'Resumen Histórico'!PL63</f>
        <v>0.97560208180697405</v>
      </c>
      <c r="LE8" s="43">
        <f>+'Resumen Histórico'!PM63</f>
        <v>0.9730035738595515</v>
      </c>
      <c r="LF8" s="139">
        <f>+'Resumen Histórico'!PN63</f>
        <v>0.97302393320559932</v>
      </c>
      <c r="LG8" s="139">
        <f>+'Resumen Histórico'!PO63</f>
        <v>0.950371027361961</v>
      </c>
      <c r="LH8" s="106">
        <v>0.95349507612007101</v>
      </c>
      <c r="LI8" s="69">
        <f t="shared" si="0"/>
        <v>1.9528857085528317E-2</v>
      </c>
      <c r="LJ8" s="69">
        <f t="shared" si="1"/>
        <v>-2.2652905843638327E-2</v>
      </c>
      <c r="LK8" s="104"/>
      <c r="LL8" s="69"/>
      <c r="LM8" s="69"/>
    </row>
    <row r="9" spans="1:326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139">
        <f>+'Resumen Histórico'!PN64</f>
        <v>0</v>
      </c>
      <c r="LG9" s="139">
        <f>+'Resumen Histórico'!PO64</f>
        <v>0</v>
      </c>
      <c r="LH9" s="106">
        <v>0</v>
      </c>
      <c r="LI9" s="69">
        <f t="shared" si="0"/>
        <v>0</v>
      </c>
      <c r="LJ9" s="69">
        <f t="shared" si="1"/>
        <v>0</v>
      </c>
      <c r="LK9" s="104"/>
      <c r="LL9" s="69"/>
      <c r="LM9" s="69"/>
    </row>
    <row r="10" spans="1:326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139">
        <f>+'Resumen Histórico'!PN65</f>
        <v>0.77479764986942934</v>
      </c>
      <c r="LG10" s="139">
        <f>+'Resumen Histórico'!PO65</f>
        <v>0.50120736351853301</v>
      </c>
      <c r="LH10" s="106">
        <v>0.75534519092891705</v>
      </c>
      <c r="LI10" s="69">
        <f t="shared" si="0"/>
        <v>1.9452458940512285E-2</v>
      </c>
      <c r="LJ10" s="69">
        <f t="shared" si="1"/>
        <v>-0.27359028635089633</v>
      </c>
      <c r="LK10" s="104"/>
      <c r="LL10" s="69"/>
      <c r="LM10" s="69"/>
    </row>
    <row r="11" spans="1:326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I11" s="69"/>
    </row>
    <row r="12" spans="1:326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9"/>
      <c r="LJ12" s="104"/>
    </row>
    <row r="13" spans="1:326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9"/>
      <c r="LJ13" s="104"/>
    </row>
    <row r="14" spans="1:326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9"/>
      <c r="LJ14" s="104"/>
    </row>
    <row r="15" spans="1:326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9"/>
      <c r="LJ15" s="104"/>
    </row>
    <row r="16" spans="1:326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9"/>
      <c r="LJ16" s="104"/>
    </row>
    <row r="17" spans="4:322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9"/>
      <c r="LJ17" s="69"/>
    </row>
    <row r="18" spans="4:322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H18" s="67"/>
      <c r="LI18" s="69"/>
      <c r="LJ18" s="69"/>
    </row>
    <row r="19" spans="4:322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H19" s="67"/>
      <c r="LI19" s="69"/>
    </row>
    <row r="20" spans="4:322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H20" s="67"/>
      <c r="LI20" s="69"/>
    </row>
    <row r="21" spans="4:322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I21" s="69"/>
    </row>
    <row r="22" spans="4:322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67"/>
      <c r="LI22" s="69"/>
    </row>
    <row r="23" spans="4:322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I23" s="69"/>
    </row>
    <row r="24" spans="4:322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I24" s="69"/>
    </row>
    <row r="25" spans="4:322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I25" s="69"/>
    </row>
    <row r="26" spans="4:322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I26" s="69"/>
    </row>
    <row r="27" spans="4:322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</row>
    <row r="28" spans="4:322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</row>
    <row r="29" spans="4:322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</row>
    <row r="30" spans="4:322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</row>
    <row r="31" spans="4:322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</row>
    <row r="32" spans="4:322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I2:LI3"/>
    <mergeCell ref="LJ2:LJ3"/>
    <mergeCell ref="LH1:LJ1"/>
  </mergeCells>
  <phoneticPr fontId="17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O105"/>
  <sheetViews>
    <sheetView zoomScale="96" zoomScaleNormal="96" workbookViewId="0">
      <pane xSplit="1" ySplit="3" topLeftCell="OY55" activePane="bottomRight" state="frozen"/>
      <selection pane="topRight" activeCell="B1" sqref="B1"/>
      <selection pane="bottomLeft" activeCell="A3" sqref="A3"/>
      <selection pane="bottomRight" activeCell="OZ83" sqref="OZ83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1" width="13.140625" style="1" bestFit="1" customWidth="1"/>
    <col min="432" max="16384" width="9.140625" style="1"/>
  </cols>
  <sheetData>
    <row r="1" spans="1:129" ht="13.5" thickBot="1" x14ac:dyDescent="0.25"/>
    <row r="2" spans="1:129" s="5" customFormat="1" ht="13.5" thickBot="1" x14ac:dyDescent="0.25">
      <c r="A2" s="148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9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8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9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0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1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1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1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1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1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1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1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31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O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</row>
    <row r="57" spans="1:431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O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</row>
    <row r="58" spans="1:431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</row>
    <row r="59" spans="1:431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08">
        <v>0</v>
      </c>
      <c r="PL59" s="108">
        <v>0</v>
      </c>
      <c r="PM59" s="108">
        <v>0</v>
      </c>
      <c r="PN59" s="125">
        <v>0</v>
      </c>
      <c r="PO59" s="125">
        <v>0</v>
      </c>
    </row>
    <row r="60" spans="1:431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0.99365965145781165</v>
      </c>
      <c r="PH60" s="109">
        <v>0.99512143976145806</v>
      </c>
      <c r="PI60" s="109">
        <v>0.99104228652447446</v>
      </c>
      <c r="PJ60" s="109">
        <v>0.9688062409028837</v>
      </c>
      <c r="PK60" s="109">
        <v>0.98103141278069894</v>
      </c>
      <c r="PL60" s="109">
        <v>0.98062214855886154</v>
      </c>
      <c r="PM60" s="109">
        <v>0.97653155277934389</v>
      </c>
      <c r="PN60" s="116">
        <v>0.97628019657910459</v>
      </c>
      <c r="PO60" s="116">
        <v>0.94634816519363496</v>
      </c>
    </row>
    <row r="61" spans="1:431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0.94219700399176909</v>
      </c>
      <c r="PJ61" s="109">
        <v>0.92435444745001649</v>
      </c>
      <c r="PK61" s="109">
        <v>0.95131532627514115</v>
      </c>
      <c r="PL61" s="109">
        <v>0.94976694116691107</v>
      </c>
      <c r="PM61" s="109">
        <v>0.95378139908457449</v>
      </c>
      <c r="PN61" s="116">
        <v>0.94783349445311094</v>
      </c>
      <c r="PO61" s="116">
        <v>0.93049618555227798</v>
      </c>
    </row>
    <row r="62" spans="1:431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09">
        <v>0.97712627090753312</v>
      </c>
      <c r="PM62" s="109">
        <v>0.97804906673086545</v>
      </c>
      <c r="PN62" s="116">
        <v>0.98059510043644538</v>
      </c>
      <c r="PO62" s="116">
        <v>0.96269486837632601</v>
      </c>
    </row>
    <row r="63" spans="1:431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0.99354712438260828</v>
      </c>
      <c r="PH63" s="109">
        <v>0.99001793799877902</v>
      </c>
      <c r="PI63" s="109">
        <v>0.98745687150122918</v>
      </c>
      <c r="PJ63" s="109">
        <v>0.97914682381043716</v>
      </c>
      <c r="PK63" s="109">
        <v>0.97864919157748098</v>
      </c>
      <c r="PL63" s="109">
        <v>0.97560208180697405</v>
      </c>
      <c r="PM63" s="109">
        <v>0.9730035738595515</v>
      </c>
      <c r="PN63" s="116">
        <v>0.97302393320559932</v>
      </c>
      <c r="PO63" s="116">
        <v>0.950371027361961</v>
      </c>
    </row>
    <row r="64" spans="1:431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09">
        <v>0</v>
      </c>
      <c r="PL64" s="109">
        <v>0</v>
      </c>
      <c r="PM64" s="109">
        <v>0</v>
      </c>
      <c r="PN64" s="116">
        <v>0</v>
      </c>
      <c r="PO64" s="116">
        <v>0</v>
      </c>
    </row>
    <row r="65" spans="1:431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10">
        <v>0.89679902873847039</v>
      </c>
      <c r="PM65" s="110">
        <v>0.85886586084093131</v>
      </c>
      <c r="PN65" s="126">
        <v>0.77479764986942934</v>
      </c>
      <c r="PO65" s="126">
        <v>0.50120736351853301</v>
      </c>
    </row>
    <row r="66" spans="1:431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31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  <c r="PK67" s="140"/>
    </row>
    <row r="68" spans="1:431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40"/>
    </row>
    <row r="69" spans="1:431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40"/>
    </row>
    <row r="70" spans="1:431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40"/>
    </row>
    <row r="71" spans="1:431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40"/>
    </row>
    <row r="72" spans="1:431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1" x14ac:dyDescent="0.2">
      <c r="FS73" s="55"/>
      <c r="FT73" s="54"/>
      <c r="OB73" s="97"/>
    </row>
    <row r="74" spans="1:431" x14ac:dyDescent="0.2">
      <c r="FS74" s="55"/>
    </row>
    <row r="75" spans="1:431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2025-06-09T21:29:03Z</dcterms:modified>
</cp:coreProperties>
</file>