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CB82A0AC-B004-489D-9A9B-B6965ECFC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ICT!$A$3:$LO$10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M9" i="3" l="1"/>
  <c r="LM10" i="3"/>
  <c r="LM4" i="3"/>
  <c r="LL5" i="3"/>
  <c r="LL9" i="3"/>
  <c r="LL10" i="3"/>
  <c r="LL4" i="3"/>
  <c r="LJ4" i="3"/>
  <c r="LJ5" i="3"/>
  <c r="LJ6" i="3"/>
  <c r="LJ7" i="3"/>
  <c r="LJ8" i="3"/>
  <c r="LJ9" i="3"/>
  <c r="LJ10" i="3"/>
  <c r="PR56" i="2"/>
  <c r="PR57" i="2"/>
  <c r="LI4" i="3"/>
  <c r="LI5" i="3"/>
  <c r="LM5" i="3" s="1"/>
  <c r="LI6" i="3"/>
  <c r="LL6" i="3" s="1"/>
  <c r="LI7" i="3"/>
  <c r="LL7" i="3" s="1"/>
  <c r="LI8" i="3"/>
  <c r="LL8" i="3" s="1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M8" i="3" l="1"/>
  <c r="LM7" i="3"/>
  <c r="LM6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<sst xmlns="http://schemas.openxmlformats.org/spreadsheetml/2006/main" count="1914" uniqueCount="617">
  <si>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</si>
  <si>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</si>
  <si>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</si>
  <si>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</si>
  <si>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</si>
  <si>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</si>
  <si>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</si>
  <si>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</si>
  <si>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</si>
  <si>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</si>
  <si>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</si>
  <si>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</si>
  <si>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</si>
  <si>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</si>
  <si>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</si>
  <si>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</si>
  <si>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</si>
  <si>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</si>
  <si>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</si>
  <si>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</si>
  <si>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</si>
  <si>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</si>
  <si>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</si>
  <si>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</si>
  <si>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</si>
  <si>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</si>
  <si>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</si>
  <si>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</si>
  <si>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</si>
  <si>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</si>
  <si>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</si>
  <si>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</si>
  <si>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</si>
  <si>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</si>
  <si>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</si>
  <si>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</si>
  <si>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</si>
  <si>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</si>
  <si>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</si>
  <si>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</si>
  <si>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</si>
  <si>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</si>
  <si>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</si>
  <si>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</si>
  <si>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</si>
  <si>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</si>
  <si>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</si>
  <si>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</si>
  <si>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</si>
  <si>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</si>
  <si>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</si>
  <si>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</si>
  <si>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</si>
  <si>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</si>
  <si>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</si>
  <si>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</si>
  <si>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</si>
  <si>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</si>
  <si>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</si>
  <si>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</si>
  <si>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</si>
  <si>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</si>
  <si>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</si>
  <si>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</si>
  <si>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</si>
  <si>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</si>
  <si>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</si>
  <si>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</si>
  <si>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</si>
  <si>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</si>
  <si>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</si>
  <si>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</si>
  <si>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</si>
  <si>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</si>
  <si>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</si>
  <si>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</si>
  <si>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</si>
  <si>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</si>
  <si>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</si>
  <si>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</si>
  <si>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</si>
  <si>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</si>
  <si>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</si>
  <si>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</si>
  <si>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</si>
  <si>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</si>
  <si>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</si>
  <si>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</si>
  <si>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</si>
  <si>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</si>
  <si>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</si>
  <si>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</si>
  <si>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</si>
  <si>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</si>
  <si>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</si>
  <si>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</si>
  <si>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</si>
  <si>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</si>
  <si>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</si>
  <si>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</si>
  <si>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</si>
  <si>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</si>
  <si>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</si>
  <si>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</si>
  <si>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</si>
  <si>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</si>
  <si>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</si>
  <si>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</si>
  <si>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</si>
  <si>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</si>
  <si>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</si>
  <si>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</si>
  <si>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</si>
  <si>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</si>
  <si>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</si>
  <si>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</si>
  <si>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</si>
  <si>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</si>
  <si>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</si>
  <si>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</si>
  <si>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</si>
  <si>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</si>
  <si>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</si>
  <si>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</si>
  <si>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</si>
  <si>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</si>
  <si>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</si>
  <si>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</si>
  <si>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</si>
  <si>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</si>
  <si>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</si>
  <si>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</si>
  <si>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</si>
  <si>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</si>
  <si>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</si>
  <si>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</si>
  <si>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</si>
  <si>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</si>
  <si>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</si>
  <si>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</si>
  <si>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</si>
  <si>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</si>
  <si>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</si>
  <si>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</si>
  <si>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</si>
  <si>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</si>
  <si>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</si>
  <si>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</si>
  <si>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</si>
  <si>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</si>
  <si>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</si>
  <si>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</si>
  <si>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</si>
  <si>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</si>
  <si>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</si>
  <si>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</si>
  <si>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</si>
  <si>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</si>
  <si>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</si>
  <si>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</si>
  <si>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</si>
  <si>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</si>
  <si>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</si>
  <si>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</si>
  <si>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</si>
  <si>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</si>
  <si>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</si>
  <si>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</si>
  <si>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</si>
  <si>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</si>
  <si>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</si>
  <si>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</si>
  <si>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</si>
  <si>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</si>
  <si>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</si>
  <si>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</si>
  <si>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</si>
  <si>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</si>
  <si>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</si>
  <si>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</si>
  <si>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</si>
  <si>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</si>
  <si>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</si>
  <si>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</si>
  <si>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</si>
  <si>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</si>
  <si>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</si>
  <si>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</si>
  <si>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</si>
  <si>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</si>
  <si>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</si>
  <si>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</si>
  <si>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</si>
  <si>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</si>
  <si>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</si>
  <si>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</si>
  <si>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</si>
  <si>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</si>
  <si>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</si>
  <si>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</si>
  <si>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</si>
  <si>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</si>
  <si>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</si>
  <si>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</si>
  <si>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</si>
  <si>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</si>
  <si>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</si>
  <si>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</si>
  <si>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</si>
  <si>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</si>
  <si>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</si>
  <si>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</si>
  <si>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</si>
  <si>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</si>
  <si>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</si>
  <si>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</si>
  <si>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</si>
  <si>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</si>
  <si>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</si>
  <si>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</si>
  <si>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</si>
  <si>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</si>
  <si>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</si>
  <si>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</si>
  <si>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</si>
  <si>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</si>
  <si>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</si>
  <si>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</si>
  <si>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</si>
  <si>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</si>
  <si>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</si>
  <si>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</si>
  <si>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</si>
  <si>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</si>
  <si>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</si>
  <si>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</si>
  <si>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</si>
  <si>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</si>
  <si>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</si>
  <si>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</si>
  <si>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</si>
  <si>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</si>
  <si>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</si>
  <si>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</si>
  <si>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</si>
  <si>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</si>
  <si>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</si>
  <si>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</si>
  <si>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</si>
  <si>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</si>
  <si>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</si>
  <si>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</si>
  <si>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</si>
  <si>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</si>
  <si>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</si>
  <si>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</si>
  <si>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</si>
  <si>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</si>
  <si>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</si>
  <si>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</si>
  <si>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</si>
  <si>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</si>
  <si>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</si>
  <si>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</si>
  <si>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</si>
  <si>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</si>
  <si>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</si>
  <si>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</si>
  <si>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</si>
  <si>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</si>
  <si>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</si>
  <si>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</si>
  <si>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</si>
  <si>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</si>
  <si>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</si>
  <si>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</si>
  <si>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</si>
  <si>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</si>
  <si>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</si>
  <si>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</si>
  <si>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</si>
  <si>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</si>
  <si>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</si>
  <si>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</si>
  <si>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</si>
  <si>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</si>
  <si>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</si>
  <si>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</si>
  <si>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</si>
  <si>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</si>
  <si>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</si>
  <si>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</si>
  <si>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</si>
  <si>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</si>
  <si>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</si>
  <si>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</si>
  <si>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</si>
  <si>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</si>
  <si>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</si>
  <si>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</si>
  <si>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</si>
  <si>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</si>
  <si>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</si>
  <si>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</si>
  <si>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</si>
  <si>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</si>
  <si>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</si>
  <si>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</si>
  <si>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</si>
  <si>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</si>
  <si>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</si>
  <si>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</si>
  <si>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</si>
  <si>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</si>
  <si>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</si>
  <si>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</si>
  <si>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</si>
  <si>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</si>
  <si>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</si>
  <si>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</si>
  <si>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</si>
  <si>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</si>
  <si>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</si>
  <si>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</si>
  <si>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</si>
  <si>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</si>
  <si>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</si>
  <si>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</si>
  <si>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</si>
  <si>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</si>
  <si>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</si>
  <si>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</si>
  <si>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</si>
  <si>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</si>
  <si>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</si>
  <si>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</si>
  <si>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</si>
  <si>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</si>
  <si>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</si>
  <si>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</si>
  <si>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</si>
  <si>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</si>
  <si>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</si>
  <si>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</si>
  <si>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</si>
  <si>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</si>
  <si>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</si>
  <si>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</si>
  <si>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</si>
  <si>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</si>
  <si>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</si>
  <si>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</si>
  <si>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</si>
  <si>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</si>
  <si>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</si>
  <si>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</si>
  <si>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</si>
  <si>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</si>
  <si>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</si>
  <si>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</si>
  <si>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</si>
  <si>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</si>
  <si>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</si>
  <si>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</si>
  <si>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</si>
  <si>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</si>
  <si>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</si>
  <si>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</si>
  <si>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</si>
  <si>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</si>
  <si>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</si>
  <si>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</si>
  <si>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</si>
  <si>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</si>
  <si>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</si>
  <si>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</si>
  <si>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</si>
  <si>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</si>
  <si>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</si>
  <si>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</si>
  <si>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</si>
  <si>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</si>
  <si>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</si>
  <si>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</si>
  <si>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</si>
  <si>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</si>
  <si>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</si>
  <si>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</si>
  <si>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</si>
  <si>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</si>
  <si>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</si>
  <si>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</si>
  <si>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</si>
  <si>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</si>
  <si>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</si>
  <si>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</si>
  <si>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</si>
  <si>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</si>
  <si>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</si>
  <si>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</si>
  <si>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</si>
  <si>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</si>
  <si>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</si>
  <si>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</si>
  <si>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</si>
  <si>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</si>
  <si>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</si>
  <si>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</si>
  <si>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</si>
  <si>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</si>
  <si>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</si>
  <si>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</si>
  <si>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</si>
  <si>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</si>
  <si>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</si>
  <si>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</si>
  <si>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</si>
  <si>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</si>
  <si>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</si>
  <si>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</si>
  <si>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</si>
  <si>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</si>
  <si>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</si>
  <si>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</si>
  <si>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</si>
  <si>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</si>
  <si>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</si>
  <si>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</si>
  <si>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</si>
  <si>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</si>
  <si>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</si>
  <si>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</si>
  <si>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</si>
  <si>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</si>
  <si>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</si>
  <si>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</si>
  <si>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</si>
  <si>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</si>
  <si>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</si>
  <si>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</si>
  <si>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</si>
  <si>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</si>
  <si>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</si>
  <si>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</si>
  <si>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</si>
  <si>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</si>
  <si>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</si>
  <si>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</si>
  <si>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</si>
  <si>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</si>
  <si>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</si>
  <si>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</si>
  <si>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</si>
  <si>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</si>
  <si>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</si>
  <si>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</si>
  <si>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</si>
  <si>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</si>
  <si>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</si>
  <si>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</si>
  <si>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</si>
  <si>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</si>
  <si>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</si>
  <si>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</si>
  <si>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</si>
  <si>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</si>
  <si>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</si>
  <si>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</si>
  <si>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</si>
  <si>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</si>
  <si>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</si>
  <si>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</si>
  <si>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</si>
  <si>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</si>
  <si>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</si>
  <si>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</si>
  <si>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</si>
  <si>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</si>
  <si>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</si>
  <si>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</si>
  <si>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</si>
  <si>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</si>
  <si>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</si>
  <si>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</si>
  <si>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</si>
  <si>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</si>
  <si>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</si>
  <si>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</si>
  <si>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</si>
  <si>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</si>
  <si>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</si>
  <si>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</si>
  <si>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</si>
  <si>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</si>
  <si>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</si>
  <si>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</si>
  <si>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</si>
  <si>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</si>
  <si>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</si>
  <si>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</si>
  <si>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</si>
  <si>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</si>
  <si>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</si>
  <si>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</si>
  <si>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</si>
  <si>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</si>
  <si>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</si>
  <si>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</si>
  <si>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</si>
  <si>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</si>
  <si>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</si>
  <si>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</si>
  <si>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</si>
  <si>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</si>
  <si>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</si>
  <si>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</si>
  <si>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</si>
  <si>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</si>
  <si>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</si>
  <si>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</si>
  <si>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</si>
  <si>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</si>
  <si>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</si>
  <si>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</si>
  <si>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</si>
  <si>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</si>
  <si>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</si>
  <si>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</si>
  <si>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</si>
  <si>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</si>
  <si>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</si>
  <si>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</si>
  <si>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</si>
  <si>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</si>
  <si>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</si>
  <si>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</si>
  <si>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</si>
  <si>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</si>
  <si>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</si>
  <si>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</si>
  <si>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</si>
  <si>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</si>
  <si>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</si>
  <si>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</si>
  <si>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</si>
  <si>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</si>
  <si>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</si>
  <si>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</si>
  <si>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</si>
  <si>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</si>
  <si>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</si>
  <si>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</si>
  <si>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</si>
  <si>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</si>
  <si>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</si>
  <si>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</si>
  <si>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</si>
  <si>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</si>
  <si>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</si>
  <si>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</si>
  <si>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</si>
  <si>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</si>
  <si>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</si>
  <si>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</si>
  <si>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</si>
  <si>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</si>
  <si>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</si>
  <si>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</si>
  <si>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</si>
  <si>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</si>
  <si>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</si>
  <si>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</si>
  <si>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</si>
  <si>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</si>
  <si>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</si>
  <si>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</si>
  <si>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</si>
  <si>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</si>
  <si>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</si>
  <si>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</si>
  <si>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</si>
  <si>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</si>
  <si>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</si>
  <si>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</si>
  <si>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</si>
  <si>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</si>
  <si>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</si>
  <si>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</si>
  <si>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</si>
  <si>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</si>
  <si>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</si>
  <si>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</si>
  <si>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</si>
  <si>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</si>
  <si>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</si>
  <si>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</si>
  <si>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</si>
  <si>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</si>
  <si>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</si>
  <si>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</si>
  <si>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</si>
  <si>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</si>
  <si>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</si>
  <si>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</si>
  <si>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</si>
  <si>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</si>
  <si>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</si>
  <si>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</si>
  <si>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</si>
  <si>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</si>
  <si>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</si>
  <si>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</si>
  <si>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</si>
  <si>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</si>
  <si>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* La L425 no presento cambios en los resultados</t>
  </si>
  <si>
    <t>*</t>
  </si>
  <si>
    <t>L435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</si>
</sst>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0" fontId="17" fillId="2" borderId="1">
      <alignment vertical="center"/>
    </xf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20" applyNumberFormat="0" applyAlignment="0" applyProtection="0"/>
    <xf numFmtId="0" fontId="43" fillId="9" borderId="21" applyNumberFormat="0" applyAlignment="0" applyProtection="0"/>
    <xf numFmtId="0" fontId="44" fillId="9" borderId="20" applyNumberFormat="0" applyAlignment="0" applyProtection="0"/>
    <xf numFmtId="0" fontId="45" fillId="0" borderId="22" applyNumberFormat="0" applyFill="0" applyAlignment="0" applyProtection="0"/>
    <xf numFmtId="0" fontId="46" fillId="10" borderId="2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5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24" applyNumberFormat="0" applyFont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10" fillId="0" borderId="0"/>
    <xf numFmtId="0" fontId="10" fillId="0" borderId="0"/>
    <xf numFmtId="0" fontId="51" fillId="36" borderId="0" applyNumberFormat="0" applyBorder="0" applyAlignment="0" applyProtection="0"/>
    <xf numFmtId="0" fontId="7" fillId="0" borderId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7" fillId="50" borderId="28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8" fillId="51" borderId="29" applyNumberFormat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61" fillId="41" borderId="28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3" fillId="0" borderId="27" applyNumberFormat="0" applyFill="0" applyBorder="0" applyAlignment="0" applyProtection="0">
      <alignment horizontal="center" vertical="center" wrapText="1"/>
    </xf>
    <xf numFmtId="0" fontId="21" fillId="0" borderId="0">
      <alignment vertical="top"/>
    </xf>
    <xf numFmtId="175" fontId="10" fillId="0" borderId="0" applyFont="0" applyFill="0" applyBorder="0" applyAlignment="0" applyProtection="0"/>
    <xf numFmtId="0" fontId="10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0" fillId="0" borderId="0">
      <alignment vertical="top"/>
    </xf>
    <xf numFmtId="0" fontId="65" fillId="0" borderId="0"/>
    <xf numFmtId="0" fontId="65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0" fontId="10" fillId="57" borderId="1" applyNumberFormat="0" applyFont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6" fillId="50" borderId="31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9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2" fillId="7" borderId="0" applyNumberFormat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0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0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50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50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50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41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10" fillId="0" borderId="0"/>
    <xf numFmtId="164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65" fontId="24" fillId="0" borderId="3" xfId="13" applyNumberFormat="1" applyFont="1" applyBorder="1" applyAlignment="1">
      <alignment horizontal="center"/>
    </xf>
    <xf numFmtId="0" fontId="24" fillId="0" borderId="3" xfId="0" applyFont="1" applyBorder="1"/>
    <xf numFmtId="0" fontId="21" fillId="0" borderId="3" xfId="0" applyFont="1" applyBorder="1"/>
    <xf numFmtId="0" fontId="23" fillId="0" borderId="0" xfId="0" applyFont="1" applyAlignment="1">
      <alignment horizontal="center"/>
    </xf>
    <xf numFmtId="165" fontId="24" fillId="0" borderId="0" xfId="13" applyNumberFormat="1" applyFont="1" applyAlignment="1">
      <alignment horizontal="center"/>
    </xf>
    <xf numFmtId="0" fontId="24" fillId="0" borderId="0" xfId="0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67" fontId="21" fillId="0" borderId="0" xfId="0" applyNumberFormat="1" applyFont="1"/>
    <xf numFmtId="0" fontId="23" fillId="0" borderId="2" xfId="0" applyFont="1" applyBorder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0" fontId="24" fillId="0" borderId="2" xfId="0" applyFont="1" applyBorder="1"/>
    <xf numFmtId="0" fontId="21" fillId="0" borderId="2" xfId="0" applyFont="1" applyBorder="1"/>
    <xf numFmtId="0" fontId="21" fillId="0" borderId="2" xfId="0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165" fontId="26" fillId="0" borderId="3" xfId="13" applyNumberFormat="1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13" applyNumberFormat="1" applyFont="1" applyAlignment="1">
      <alignment horizontal="center"/>
    </xf>
    <xf numFmtId="165" fontId="26" fillId="0" borderId="0" xfId="0" applyNumberFormat="1" applyFont="1"/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5" fontId="26" fillId="0" borderId="2" xfId="13" applyNumberFormat="1" applyFont="1" applyBorder="1" applyAlignment="1">
      <alignment horizontal="center"/>
    </xf>
    <xf numFmtId="165" fontId="26" fillId="0" borderId="2" xfId="0" applyNumberFormat="1" applyFont="1" applyBorder="1"/>
    <xf numFmtId="0" fontId="27" fillId="0" borderId="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8" fillId="0" borderId="0" xfId="0" applyFont="1"/>
    <xf numFmtId="0" fontId="23" fillId="0" borderId="6" xfId="0" applyFont="1" applyBorder="1" applyAlignment="1">
      <alignment horizontal="center"/>
    </xf>
    <xf numFmtId="165" fontId="21" fillId="0" borderId="4" xfId="0" applyNumberFormat="1" applyFont="1" applyBorder="1"/>
    <xf numFmtId="165" fontId="21" fillId="0" borderId="8" xfId="0" applyNumberFormat="1" applyFont="1" applyBorder="1"/>
    <xf numFmtId="0" fontId="23" fillId="0" borderId="7" xfId="0" applyFont="1" applyBorder="1" applyAlignment="1">
      <alignment horizontal="center"/>
    </xf>
    <xf numFmtId="0" fontId="22" fillId="0" borderId="2" xfId="0" applyFont="1" applyBorder="1"/>
    <xf numFmtId="0" fontId="28" fillId="0" borderId="2" xfId="0" applyFont="1" applyBorder="1"/>
    <xf numFmtId="0" fontId="22" fillId="0" borderId="11" xfId="0" applyFont="1" applyBorder="1" applyAlignment="1">
      <alignment horizontal="center"/>
    </xf>
    <xf numFmtId="167" fontId="21" fillId="0" borderId="0" xfId="0" applyNumberFormat="1" applyFont="1" applyAlignment="1">
      <alignment horizontal="right"/>
    </xf>
    <xf numFmtId="165" fontId="21" fillId="0" borderId="0" xfId="0" applyNumberFormat="1" applyFont="1"/>
    <xf numFmtId="166" fontId="21" fillId="0" borderId="0" xfId="0" applyNumberFormat="1" applyFont="1"/>
    <xf numFmtId="170" fontId="25" fillId="0" borderId="13" xfId="0" applyNumberFormat="1" applyFont="1" applyBorder="1"/>
    <xf numFmtId="170" fontId="25" fillId="4" borderId="13" xfId="0" applyNumberFormat="1" applyFont="1" applyFill="1" applyBorder="1"/>
    <xf numFmtId="170" fontId="25" fillId="0" borderId="12" xfId="0" applyNumberFormat="1" applyFont="1" applyBorder="1"/>
    <xf numFmtId="170" fontId="25" fillId="4" borderId="12" xfId="0" applyNumberFormat="1" applyFont="1" applyFill="1" applyBorder="1"/>
    <xf numFmtId="167" fontId="21" fillId="0" borderId="2" xfId="0" applyNumberFormat="1" applyFont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166" fontId="21" fillId="0" borderId="2" xfId="0" applyNumberFormat="1" applyFont="1" applyBorder="1" applyAlignment="1">
      <alignment horizontal="right"/>
    </xf>
    <xf numFmtId="170" fontId="25" fillId="0" borderId="11" xfId="0" applyNumberFormat="1" applyFont="1" applyBorder="1"/>
    <xf numFmtId="170" fontId="25" fillId="4" borderId="11" xfId="0" applyNumberFormat="1" applyFont="1" applyFill="1" applyBorder="1"/>
    <xf numFmtId="170" fontId="25" fillId="0" borderId="0" xfId="0" applyNumberFormat="1" applyFont="1"/>
    <xf numFmtId="168" fontId="23" fillId="0" borderId="0" xfId="0" applyNumberFormat="1" applyFont="1"/>
    <xf numFmtId="0" fontId="30" fillId="0" borderId="0" xfId="0" applyFont="1"/>
    <xf numFmtId="0" fontId="30" fillId="4" borderId="0" xfId="0" applyFont="1" applyFill="1" applyAlignment="1">
      <alignment horizontal="center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0" fontId="32" fillId="0" borderId="0" xfId="0" applyFont="1"/>
    <xf numFmtId="0" fontId="32" fillId="0" borderId="1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6" xfId="0" applyFont="1" applyBorder="1" applyAlignment="1">
      <alignment horizontal="center"/>
    </xf>
    <xf numFmtId="0" fontId="30" fillId="0" borderId="0" xfId="0" applyFont="1" applyAlignment="1">
      <alignment horizontal="right"/>
    </xf>
    <xf numFmtId="167" fontId="30" fillId="0" borderId="0" xfId="0" applyNumberFormat="1" applyFont="1" applyAlignment="1">
      <alignment horizontal="right"/>
    </xf>
    <xf numFmtId="167" fontId="30" fillId="0" borderId="3" xfId="0" applyNumberFormat="1" applyFont="1" applyBorder="1" applyAlignment="1">
      <alignment horizontal="right"/>
    </xf>
    <xf numFmtId="167" fontId="30" fillId="0" borderId="0" xfId="0" applyNumberFormat="1" applyFont="1"/>
    <xf numFmtId="167" fontId="30" fillId="4" borderId="0" xfId="0" applyNumberFormat="1" applyFont="1" applyFill="1"/>
    <xf numFmtId="0" fontId="34" fillId="0" borderId="7" xfId="0" applyFont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right"/>
    </xf>
    <xf numFmtId="167" fontId="30" fillId="0" borderId="2" xfId="0" applyNumberFormat="1" applyFont="1" applyBorder="1" applyAlignment="1">
      <alignment horizontal="right"/>
    </xf>
    <xf numFmtId="167" fontId="30" fillId="0" borderId="2" xfId="0" applyNumberFormat="1" applyFont="1" applyBorder="1"/>
    <xf numFmtId="167" fontId="30" fillId="4" borderId="2" xfId="0" applyNumberFormat="1" applyFont="1" applyFill="1" applyBorder="1"/>
    <xf numFmtId="0" fontId="34" fillId="0" borderId="0" xfId="0" applyFont="1" applyAlignment="1">
      <alignment horizontal="center"/>
    </xf>
    <xf numFmtId="169" fontId="30" fillId="0" borderId="0" xfId="0" applyNumberFormat="1" applyFont="1"/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1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5" fontId="24" fillId="0" borderId="4" xfId="13" applyNumberFormat="1" applyFont="1" applyBorder="1" applyAlignment="1">
      <alignment horizontal="center"/>
    </xf>
    <xf numFmtId="0" fontId="21" fillId="0" borderId="4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4" fontId="30" fillId="0" borderId="0" xfId="0" applyNumberFormat="1" applyFont="1" applyAlignment="1">
      <alignment horizontal="right"/>
    </xf>
    <xf numFmtId="166" fontId="30" fillId="0" borderId="0" xfId="0" applyNumberFormat="1" applyFont="1"/>
    <xf numFmtId="170" fontId="21" fillId="0" borderId="0" xfId="0" applyNumberFormat="1" applyFont="1"/>
    <xf numFmtId="166" fontId="30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70" fontId="10" fillId="0" borderId="12" xfId="0" applyNumberFormat="1" applyFont="1" applyBorder="1" applyAlignment="1">
      <alignment horizontal="center" vertical="center"/>
    </xf>
    <xf numFmtId="170" fontId="25" fillId="0" borderId="12" xfId="0" applyNumberFormat="1" applyFont="1" applyBorder="1" applyAlignment="1">
      <alignment horizontal="center" vertical="center"/>
    </xf>
    <xf numFmtId="170" fontId="25" fillId="0" borderId="11" xfId="0" applyNumberFormat="1" applyFont="1" applyBorder="1" applyAlignment="1">
      <alignment horizontal="center" vertical="center"/>
    </xf>
    <xf numFmtId="170" fontId="10" fillId="0" borderId="11" xfId="0" applyNumberFormat="1" applyFont="1" applyBorder="1" applyAlignment="1">
      <alignment horizontal="center" vertical="center"/>
    </xf>
    <xf numFmtId="165" fontId="30" fillId="0" borderId="0" xfId="0" applyNumberFormat="1" applyFont="1"/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7" fillId="2" borderId="1" xfId="12">
      <alignment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0" borderId="26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0" fontId="21" fillId="0" borderId="0" xfId="0" applyFont="1" applyAlignment="1">
      <alignment wrapText="1"/>
    </xf>
    <xf numFmtId="166" fontId="21" fillId="0" borderId="0" xfId="0" applyNumberFormat="1" applyFont="1" applyAlignment="1">
      <alignment horizontal="right"/>
    </xf>
    <xf numFmtId="166" fontId="10" fillId="0" borderId="11" xfId="0" applyNumberFormat="1" applyFont="1" applyBorder="1" applyAlignment="1">
      <alignment horizontal="center" vertical="center"/>
    </xf>
    <xf numFmtId="170" fontId="23" fillId="3" borderId="2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8" fillId="0" borderId="11" xfId="0" applyFont="1" applyBorder="1" applyAlignment="1">
      <alignment horizontal="center"/>
    </xf>
    <xf numFmtId="170" fontId="10" fillId="0" borderId="2" xfId="0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165" fontId="21" fillId="0" borderId="3" xfId="0" applyNumberFormat="1" applyFont="1" applyBorder="1"/>
    <xf numFmtId="170" fontId="23" fillId="3" borderId="10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0" fontId="10" fillId="0" borderId="5" xfId="0" applyNumberFormat="1" applyFont="1" applyBorder="1" applyAlignment="1">
      <alignment horizontal="center" vertical="center"/>
    </xf>
    <xf numFmtId="170" fontId="10" fillId="0" borderId="6" xfId="0" applyNumberFormat="1" applyFont="1" applyBorder="1" applyAlignment="1">
      <alignment horizontal="center" vertical="center"/>
    </xf>
    <xf numFmtId="170" fontId="10" fillId="0" borderId="7" xfId="0" applyNumberFormat="1" applyFont="1" applyBorder="1" applyAlignment="1">
      <alignment horizontal="center" vertical="center"/>
    </xf>
    <xf numFmtId="170" fontId="23" fillId="58" borderId="26" xfId="0" applyNumberFormat="1" applyFont="1" applyFill="1" applyBorder="1" applyAlignment="1">
      <alignment horizontal="center" vertical="center"/>
    </xf>
    <xf numFmtId="165" fontId="49" fillId="58" borderId="0" xfId="0" applyNumberFormat="1" applyFont="1" applyFill="1"/>
    <xf numFmtId="14" fontId="49" fillId="58" borderId="0" xfId="0" applyNumberFormat="1" applyFont="1" applyFill="1" applyAlignment="1">
      <alignment horizontal="center" vertical="center"/>
    </xf>
    <xf numFmtId="165" fontId="29" fillId="58" borderId="0" xfId="0" applyNumberFormat="1" applyFont="1" applyFill="1"/>
    <xf numFmtId="14" fontId="12" fillId="0" borderId="3" xfId="0" applyNumberFormat="1" applyFont="1" applyBorder="1" applyAlignment="1">
      <alignment horizontal="center" vertical="center"/>
    </xf>
    <xf numFmtId="165" fontId="49" fillId="0" borderId="0" xfId="0" applyNumberFormat="1" applyFont="1"/>
    <xf numFmtId="165" fontId="4" fillId="0" borderId="0" xfId="0" applyNumberFormat="1" applyFont="1"/>
    <xf numFmtId="165" fontId="30" fillId="0" borderId="3" xfId="0" applyNumberFormat="1" applyFont="1" applyBorder="1" applyAlignment="1">
      <alignment horizontal="right"/>
    </xf>
    <xf numFmtId="165" fontId="29" fillId="3" borderId="0" xfId="0" applyNumberFormat="1" applyFont="1" applyFill="1"/>
    <xf numFmtId="170" fontId="0" fillId="0" borderId="0" xfId="0" applyNumberFormat="1"/>
    <xf numFmtId="170" fontId="23" fillId="58" borderId="9" xfId="0" applyNumberFormat="1" applyFont="1" applyFill="1" applyBorder="1" applyAlignment="1">
      <alignment horizontal="center" vertical="center"/>
    </xf>
    <xf numFmtId="170" fontId="23" fillId="58" borderId="1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1626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Q97"/>
  <sheetViews>
    <sheetView tabSelected="1" zoomScale="115" zoomScaleNormal="115" workbookViewId="0">
      <pane xSplit="1" ySplit="3" topLeftCell="LC4" activePane="bottomRight" state="frozen"/>
      <selection pane="topRight" activeCell="B1" sqref="B1"/>
      <selection pane="bottomLeft" activeCell="A4" sqref="A4"/>
      <selection pane="bottomRight" activeCell="LK19" sqref="LK19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3" width="15.28515625" style="66" customWidth="1"/>
    <col min="324" max="325" width="15.28515625" style="56" customWidth="1"/>
    <col min="326" max="326" width="13.5703125" style="56" bestFit="1" customWidth="1"/>
    <col min="327" max="328" width="11.42578125" style="56" bestFit="1" customWidth="1"/>
    <col min="329" max="329" width="15" style="56" customWidth="1"/>
    <col min="330" max="16384" width="9.140625" style="56"/>
  </cols>
  <sheetData>
    <row r="1" spans="1:329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">
        <v>609</v>
      </c>
      <c r="LF1" s="120" t="s">
        <v>610</v>
      </c>
      <c r="LG1" s="120" t="s">
        <v>611</v>
      </c>
      <c r="LH1" s="120" t="s">
        <v>612</v>
      </c>
      <c r="LI1" s="120" t="s">
        <v>613</v>
      </c>
      <c r="LJ1" s="120" t="s">
        <v>616</v>
      </c>
      <c r="LK1" s="146" t="s">
        <v>612</v>
      </c>
      <c r="LL1" s="147"/>
      <c r="LM1" s="148"/>
    </row>
    <row r="2" spans="1:329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211</v>
      </c>
      <c r="LL2" s="142" t="s">
        <v>213</v>
      </c>
      <c r="LM2" s="144" t="s">
        <v>215</v>
      </c>
    </row>
    <row r="3" spans="1:329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6" t="s">
        <v>299</v>
      </c>
      <c r="JU3" s="126" t="s">
        <v>301</v>
      </c>
      <c r="JV3" s="126" t="s">
        <v>303</v>
      </c>
      <c r="JW3" s="126" t="s">
        <v>305</v>
      </c>
      <c r="JX3" s="126" t="s">
        <v>306</v>
      </c>
      <c r="JY3" s="126" t="s">
        <v>310</v>
      </c>
      <c r="JZ3" s="126" t="s">
        <v>312</v>
      </c>
      <c r="KA3" s="126" t="s">
        <v>314</v>
      </c>
      <c r="KB3" s="126" t="s">
        <v>316</v>
      </c>
      <c r="KC3" s="126" t="s">
        <v>355</v>
      </c>
      <c r="KD3" s="126" t="s">
        <v>264</v>
      </c>
      <c r="KE3" s="126" t="s">
        <v>266</v>
      </c>
      <c r="KF3" s="126" t="s">
        <v>268</v>
      </c>
      <c r="KG3" s="126" t="s">
        <v>270</v>
      </c>
      <c r="KH3" s="134" t="s">
        <v>272</v>
      </c>
      <c r="KI3" s="134" t="s">
        <v>282</v>
      </c>
      <c r="KJ3" s="134" t="s">
        <v>284</v>
      </c>
      <c r="KK3" s="134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286</v>
      </c>
      <c r="LL3" s="143"/>
      <c r="LM3" s="145"/>
    </row>
    <row r="4" spans="1:329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13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138">
        <f>+'Resumen Histórico'!PQ59</f>
        <v>0</v>
      </c>
      <c r="LJ4" s="138">
        <f>+'Resumen Histórico'!PR59</f>
        <v>0</v>
      </c>
      <c r="LK4" s="137">
        <v>0</v>
      </c>
      <c r="LL4" s="69">
        <f>+LI4-LK4</f>
        <v>0</v>
      </c>
      <c r="LM4" s="69">
        <f>+LJ4-LI4</f>
        <v>0</v>
      </c>
      <c r="LN4" s="104"/>
      <c r="LO4" s="69"/>
      <c r="LQ4" s="69"/>
    </row>
    <row r="5" spans="1:329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6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13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43">
        <f>+'Resumen Histórico'!PL60</f>
        <v>0.98062214855886154</v>
      </c>
      <c r="LE5" s="43">
        <f>+'Resumen Histórico'!PM60</f>
        <v>0.97653155277934389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138">
        <f>+'Resumen Histórico'!PQ60</f>
        <v>0.96410191377547172</v>
      </c>
      <c r="LJ5" s="138">
        <f>+'Resumen Histórico'!PR60</f>
        <v>0.94158187742491095</v>
      </c>
      <c r="LK5" s="106">
        <v>0.955097652545146</v>
      </c>
      <c r="LL5" s="69">
        <f t="shared" ref="LL5:LL10" si="0">+LI5-LK5</f>
        <v>9.0042612303257163E-3</v>
      </c>
      <c r="LM5" s="69">
        <f t="shared" ref="LM5:LM10" si="1">+LJ5-LI5</f>
        <v>-2.2520036350560768E-2</v>
      </c>
      <c r="LN5" s="104"/>
      <c r="LO5" s="69"/>
      <c r="LP5" s="69"/>
      <c r="LQ5" s="69"/>
    </row>
    <row r="6" spans="1:329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133">
        <f>+'Resumen Histórico'!PI61</f>
        <v>0.94263854562913385</v>
      </c>
      <c r="LB6" s="43">
        <f>+'Resumen Histórico'!PJ61</f>
        <v>0.92435444745001649</v>
      </c>
      <c r="LC6" s="43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138">
        <f>+'Resumen Histórico'!PQ61</f>
        <v>0.94537499381939583</v>
      </c>
      <c r="LJ6" s="138">
        <f>+'Resumen Histórico'!PR61</f>
        <v>0.93736557270408405</v>
      </c>
      <c r="LK6" s="106">
        <v>0.94247617762023905</v>
      </c>
      <c r="LL6" s="69">
        <f t="shared" si="0"/>
        <v>2.8988161991567729E-3</v>
      </c>
      <c r="LM6" s="69">
        <f t="shared" si="1"/>
        <v>-8.0094211153117767E-3</v>
      </c>
      <c r="LN6" s="104"/>
      <c r="LO6" s="69"/>
      <c r="LP6" s="69"/>
    </row>
    <row r="7" spans="1:329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13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138">
        <f>+'Resumen Histórico'!PQ62</f>
        <v>0.97513194745036003</v>
      </c>
      <c r="LJ7" s="138">
        <f>+'Resumen Histórico'!PR62</f>
        <v>0.95177639147867199</v>
      </c>
      <c r="LK7" s="106">
        <v>0.96817610036204205</v>
      </c>
      <c r="LL7" s="69">
        <f t="shared" si="0"/>
        <v>6.955847088317979E-3</v>
      </c>
      <c r="LM7" s="69">
        <f t="shared" si="1"/>
        <v>-2.3355555971688036E-2</v>
      </c>
      <c r="LN7" s="104"/>
      <c r="LO7" s="69"/>
      <c r="LP7" s="69"/>
    </row>
    <row r="8" spans="1:329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133">
        <f>+'Resumen Histórico'!PI63</f>
        <v>0.98791806511573799</v>
      </c>
      <c r="LB8" s="43">
        <f>+'Resumen Histórico'!PJ63</f>
        <v>0.97914682381043716</v>
      </c>
      <c r="LC8" s="43">
        <f>+'Resumen Histórico'!PK63</f>
        <v>0.97864919157748098</v>
      </c>
      <c r="LD8" s="43">
        <f>+'Resumen Histórico'!PL63</f>
        <v>0.97560208180697405</v>
      </c>
      <c r="LE8" s="43">
        <f>+'Resumen Histórico'!PM63</f>
        <v>0.9730035738595515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138">
        <f>+'Resumen Histórico'!PQ63</f>
        <v>0.97824478118581604</v>
      </c>
      <c r="LJ8" s="138">
        <f>+'Resumen Histórico'!PR63</f>
        <v>0.96307207715774601</v>
      </c>
      <c r="LK8" s="106">
        <v>0.96551138109761503</v>
      </c>
      <c r="LL8" s="69">
        <f t="shared" si="0"/>
        <v>1.2733400088201008E-2</v>
      </c>
      <c r="LM8" s="69">
        <f t="shared" si="1"/>
        <v>-1.5172704028070028E-2</v>
      </c>
      <c r="LN8" s="104"/>
      <c r="LO8" s="69"/>
      <c r="LP8" s="69"/>
    </row>
    <row r="9" spans="1:329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13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138">
        <f>+'Resumen Histórico'!PQ64</f>
        <v>0</v>
      </c>
      <c r="LJ9" s="138">
        <f>+'Resumen Histórico'!PR64</f>
        <v>0</v>
      </c>
      <c r="LK9" s="106">
        <v>0</v>
      </c>
      <c r="LL9" s="69">
        <f t="shared" si="0"/>
        <v>0</v>
      </c>
      <c r="LM9" s="69">
        <f t="shared" si="1"/>
        <v>0</v>
      </c>
      <c r="LN9" s="104"/>
      <c r="LO9" s="69"/>
      <c r="LP9" s="69"/>
    </row>
    <row r="10" spans="1:329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13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138">
        <f>+'Resumen Histórico'!PQ65</f>
        <v>0</v>
      </c>
      <c r="LJ10" s="138">
        <f>+'Resumen Histórico'!PR65</f>
        <v>0</v>
      </c>
      <c r="LK10" s="106">
        <v>0</v>
      </c>
      <c r="LL10" s="69">
        <f t="shared" si="0"/>
        <v>0</v>
      </c>
      <c r="LM10" s="69">
        <f t="shared" si="1"/>
        <v>0</v>
      </c>
      <c r="LN10" s="104"/>
      <c r="LO10" s="69"/>
      <c r="LP10" s="69"/>
    </row>
    <row r="11" spans="1:329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5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 t="s">
        <v>614</v>
      </c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L11" s="69"/>
    </row>
    <row r="12" spans="1:329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K12" s="67"/>
      <c r="LL12" s="69"/>
      <c r="LM12" s="104"/>
    </row>
    <row r="13" spans="1:329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K13" s="67"/>
      <c r="LL13" s="69"/>
      <c r="LM13" s="104"/>
    </row>
    <row r="14" spans="1:329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K14" s="67"/>
      <c r="LL14" s="69"/>
      <c r="LM14" s="104"/>
    </row>
    <row r="15" spans="1:329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K15" s="67"/>
      <c r="LL15" s="69"/>
      <c r="LM15" s="104"/>
    </row>
    <row r="16" spans="1:329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9"/>
      <c r="LM16" s="104"/>
    </row>
    <row r="17" spans="4:325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9"/>
      <c r="LM17" s="69"/>
    </row>
    <row r="18" spans="4:325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K18" s="67"/>
      <c r="LL18" s="69"/>
      <c r="LM18" s="69"/>
    </row>
    <row r="19" spans="4:325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K19" s="67"/>
      <c r="LL19" s="69"/>
    </row>
    <row r="20" spans="4:325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K20" s="67"/>
      <c r="LL20" s="69"/>
    </row>
    <row r="21" spans="4:325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L21" s="69"/>
    </row>
    <row r="22" spans="4:325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67"/>
      <c r="LL22" s="69"/>
    </row>
    <row r="23" spans="4:325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L23" s="69"/>
    </row>
    <row r="24" spans="4:325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L24" s="69"/>
    </row>
    <row r="25" spans="4:325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L25" s="69"/>
    </row>
    <row r="26" spans="4:325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L26" s="69"/>
    </row>
    <row r="27" spans="4:325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</row>
    <row r="28" spans="4:325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</row>
    <row r="29" spans="4:325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</row>
    <row r="30" spans="4:325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</row>
    <row r="31" spans="4:325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</row>
    <row r="32" spans="4:325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L2:LL3"/>
    <mergeCell ref="LM2:LM3"/>
    <mergeCell ref="LK1:LM1"/>
  </mergeCells>
  <phoneticPr fontId="18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R105"/>
  <sheetViews>
    <sheetView zoomScale="96" zoomScaleNormal="96" workbookViewId="0">
      <pane xSplit="1" ySplit="3" topLeftCell="PE49" activePane="bottomRight" state="frozen"/>
      <selection pane="topRight" activeCell="B1" sqref="B1"/>
      <selection pane="bottomLeft" activeCell="A3" sqref="A3"/>
      <selection pane="bottomRight" activeCell="PR60" sqref="PR60:PR63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4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4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4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4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4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4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4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615</v>
      </c>
    </row>
    <row r="56" spans="1:434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R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</row>
    <row r="57" spans="1:434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R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</row>
    <row r="58" spans="1:434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</row>
    <row r="59" spans="1:434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7">
        <v>0</v>
      </c>
      <c r="NW59" s="127">
        <v>0</v>
      </c>
      <c r="NX59" s="127">
        <v>0</v>
      </c>
      <c r="NY59" s="127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40">
        <v>0</v>
      </c>
      <c r="PJ59" s="108">
        <v>0</v>
      </c>
      <c r="PK59" s="108">
        <v>0</v>
      </c>
      <c r="PL59" s="108">
        <v>0</v>
      </c>
      <c r="PM59" s="108">
        <v>0</v>
      </c>
      <c r="PN59" s="108">
        <v>0</v>
      </c>
      <c r="PO59" s="108">
        <v>0</v>
      </c>
      <c r="PP59" s="109">
        <v>0</v>
      </c>
      <c r="PQ59" s="116">
        <v>0</v>
      </c>
      <c r="PR59" s="116">
        <v>0</v>
      </c>
    </row>
    <row r="60" spans="1:434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0">
        <v>0.98665035920483524</v>
      </c>
      <c r="NM60" s="130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8">
        <v>0.98400533545795732</v>
      </c>
      <c r="NW60" s="128">
        <v>0.96885326293244456</v>
      </c>
      <c r="NX60" s="128">
        <v>0.98296549542156453</v>
      </c>
      <c r="NY60" s="128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6">
        <v>0.9905963923964507</v>
      </c>
      <c r="OF60" s="109">
        <v>0.99294702379488509</v>
      </c>
      <c r="OG60" s="109">
        <v>0.98248195650480108</v>
      </c>
      <c r="OH60" s="130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30">
        <v>0.99104228652447446</v>
      </c>
      <c r="PJ60" s="109">
        <v>0.9688062409028837</v>
      </c>
      <c r="PK60" s="109">
        <v>0.98103141278069894</v>
      </c>
      <c r="PL60" s="109">
        <v>0.98062214855886154</v>
      </c>
      <c r="PM60" s="109">
        <v>0.97653155277934389</v>
      </c>
      <c r="PN60" s="109">
        <v>0.97628019657910459</v>
      </c>
      <c r="PO60" s="109">
        <v>0.97207783066253695</v>
      </c>
      <c r="PP60" s="109">
        <v>0.98182224019485076</v>
      </c>
      <c r="PQ60" s="116">
        <v>0.96410191377547172</v>
      </c>
      <c r="PR60" s="116">
        <v>0.94158187742491095</v>
      </c>
    </row>
    <row r="61" spans="1:434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8">
        <v>0.98147985510135483</v>
      </c>
      <c r="NW61" s="128">
        <v>0.96953138821291862</v>
      </c>
      <c r="NX61" s="128">
        <v>0.97910441120957969</v>
      </c>
      <c r="NY61" s="128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30">
        <v>0.94263854562913385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16">
        <v>0.94537499381939583</v>
      </c>
      <c r="PR61" s="116">
        <v>0.93736557270408405</v>
      </c>
    </row>
    <row r="62" spans="1:434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8">
        <v>0.97520468428942364</v>
      </c>
      <c r="NW62" s="128">
        <v>0.97200719130395985</v>
      </c>
      <c r="NX62" s="128">
        <v>0.98046197178842598</v>
      </c>
      <c r="NY62" s="128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30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16">
        <v>0.97513194745036003</v>
      </c>
      <c r="PR62" s="116">
        <v>0.95177639147867199</v>
      </c>
    </row>
    <row r="63" spans="1:434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8">
        <v>0.99282575741113632</v>
      </c>
      <c r="NW63" s="128">
        <v>0.98227722539258788</v>
      </c>
      <c r="NX63" s="128">
        <v>0.98916150275157722</v>
      </c>
      <c r="NY63" s="128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30">
        <v>0.98791806511573799</v>
      </c>
      <c r="PJ63" s="109">
        <v>0.97914682381043716</v>
      </c>
      <c r="PK63" s="109">
        <v>0.97864919157748098</v>
      </c>
      <c r="PL63" s="109">
        <v>0.97560208180697405</v>
      </c>
      <c r="PM63" s="109">
        <v>0.9730035738595515</v>
      </c>
      <c r="PN63" s="109">
        <v>0.97302393320559932</v>
      </c>
      <c r="PO63" s="109">
        <v>0.97400489330538875</v>
      </c>
      <c r="PP63" s="109">
        <v>0.9797138598014522</v>
      </c>
      <c r="PQ63" s="116">
        <v>0.97824478118581604</v>
      </c>
      <c r="PR63" s="116">
        <v>0.96307207715774601</v>
      </c>
    </row>
    <row r="64" spans="1:434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8">
        <v>0</v>
      </c>
      <c r="NW64" s="128">
        <v>0</v>
      </c>
      <c r="NX64" s="128">
        <v>0</v>
      </c>
      <c r="NY64" s="128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30">
        <v>0</v>
      </c>
      <c r="PJ64" s="109">
        <v>0</v>
      </c>
      <c r="PK64" s="109">
        <v>0</v>
      </c>
      <c r="PL64" s="109">
        <v>0</v>
      </c>
      <c r="PM64" s="109">
        <v>0</v>
      </c>
      <c r="PN64" s="109">
        <v>0</v>
      </c>
      <c r="PO64" s="109">
        <v>0</v>
      </c>
      <c r="PP64" s="109">
        <v>0</v>
      </c>
      <c r="PQ64" s="116">
        <v>0</v>
      </c>
      <c r="PR64" s="116">
        <v>0</v>
      </c>
    </row>
    <row r="65" spans="1:434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9">
        <v>0.95067105921262929</v>
      </c>
      <c r="NW65" s="129">
        <v>0.93333871559963066</v>
      </c>
      <c r="NX65" s="129">
        <v>0.93949499440559947</v>
      </c>
      <c r="NY65" s="129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41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10">
        <v>0</v>
      </c>
      <c r="PQ65" s="125">
        <v>0</v>
      </c>
      <c r="PR65" s="125">
        <v>0</v>
      </c>
    </row>
    <row r="66" spans="1:434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6"/>
      <c r="PH66" s="1" t="s">
        <v>614</v>
      </c>
    </row>
    <row r="67" spans="1:434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1" t="s">
        <v>582</v>
      </c>
      <c r="NM67" s="132"/>
      <c r="OH67" s="131" t="s">
        <v>582</v>
      </c>
      <c r="OV67" s="97"/>
      <c r="PK67" s="139"/>
      <c r="PQ67" s="139"/>
    </row>
    <row r="68" spans="1:434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9"/>
      <c r="PQ68" s="139"/>
    </row>
    <row r="69" spans="1:434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9"/>
      <c r="PQ69" s="139"/>
    </row>
    <row r="70" spans="1:434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9"/>
      <c r="PQ70" s="139"/>
    </row>
    <row r="71" spans="1:434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9"/>
    </row>
    <row r="72" spans="1:434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4" x14ac:dyDescent="0.2">
      <c r="FS73" s="55"/>
      <c r="FT73" s="54"/>
      <c r="OB73" s="97"/>
    </row>
    <row r="74" spans="1:434" x14ac:dyDescent="0.2">
      <c r="FS74" s="55"/>
    </row>
    <row r="75" spans="1:434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3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2025-07-22T14:51:36Z</dcterms:modified>
</cp:coreProperties>
</file>